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prod\data\ken\html\Tableaux\"/>
    </mc:Choice>
  </mc:AlternateContent>
  <bookViews>
    <workbookView xWindow="0" yWindow="0" windowWidth="28770" windowHeight="12360"/>
  </bookViews>
  <sheets>
    <sheet name="D-1" sheetId="1" r:id="rId1"/>
    <sheet name="D-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O21" i="2"/>
  <c r="M21" i="2"/>
  <c r="K21" i="2"/>
  <c r="I21" i="2"/>
  <c r="G21" i="2"/>
  <c r="Q20" i="2"/>
  <c r="O20" i="2"/>
  <c r="M20" i="2"/>
  <c r="K20" i="2"/>
  <c r="I20" i="2"/>
  <c r="G20" i="2"/>
  <c r="Q19" i="2"/>
  <c r="O19" i="2"/>
  <c r="M19" i="2"/>
  <c r="K19" i="2"/>
  <c r="I19" i="2"/>
  <c r="G19" i="2"/>
  <c r="Q18" i="2"/>
  <c r="O18" i="2"/>
  <c r="M18" i="2"/>
  <c r="K18" i="2"/>
  <c r="I18" i="2"/>
  <c r="G18" i="2"/>
  <c r="Q17" i="2"/>
  <c r="O17" i="2"/>
  <c r="M17" i="2"/>
  <c r="K17" i="2"/>
  <c r="I17" i="2"/>
  <c r="G17" i="2"/>
  <c r="Q16" i="2"/>
  <c r="O16" i="2"/>
  <c r="M16" i="2"/>
  <c r="K16" i="2"/>
  <c r="I16" i="2"/>
  <c r="G16" i="2"/>
  <c r="Q15" i="2"/>
  <c r="O15" i="2"/>
  <c r="M15" i="2"/>
  <c r="K15" i="2"/>
  <c r="I15" i="2"/>
  <c r="G15" i="2"/>
  <c r="Q14" i="2"/>
  <c r="O14" i="2"/>
  <c r="M14" i="2"/>
  <c r="K14" i="2"/>
  <c r="I14" i="2"/>
  <c r="G14" i="2"/>
  <c r="Q13" i="2"/>
  <c r="O13" i="2"/>
  <c r="M13" i="2"/>
  <c r="K13" i="2"/>
  <c r="I13" i="2"/>
  <c r="G13" i="2"/>
  <c r="Q12" i="2"/>
  <c r="O12" i="2"/>
  <c r="M12" i="2"/>
  <c r="K12" i="2"/>
  <c r="I12" i="2"/>
  <c r="G12" i="2"/>
  <c r="Q11" i="2"/>
  <c r="O11" i="2"/>
  <c r="M11" i="2"/>
  <c r="K11" i="2"/>
  <c r="I11" i="2"/>
  <c r="G11" i="2"/>
  <c r="Q21" i="1"/>
  <c r="O21" i="1"/>
  <c r="M21" i="1"/>
  <c r="K21" i="1"/>
  <c r="I21" i="1"/>
  <c r="G21" i="1"/>
  <c r="E21" i="1"/>
  <c r="C21" i="1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Q11" i="1"/>
  <c r="O11" i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<sst xmlns="http://schemas.openxmlformats.org/spreadsheetml/2006/main" count="58" uniqueCount="29">
  <si>
    <t>Annexe D-1</t>
  </si>
  <si>
    <t>Secteur</t>
  </si>
  <si>
    <t>Nombre d'emplois
repères utilisés</t>
  </si>
  <si>
    <t xml:space="preserve">Distribution des emplois repères selon le statut </t>
  </si>
  <si>
    <t xml:space="preserve">Avance de
l'administration
québécoise </t>
  </si>
  <si>
    <t>Parité</t>
  </si>
  <si>
    <t>Retard de
l'administration
québécoise</t>
  </si>
  <si>
    <t>Salaires</t>
  </si>
  <si>
    <t>Rémunération
globale</t>
  </si>
  <si>
    <t>Ensemble des autres
salariés québécois</t>
  </si>
  <si>
    <t>Privé</t>
  </si>
  <si>
    <t>« Autre public »</t>
  </si>
  <si>
    <t>Administration municipale</t>
  </si>
  <si>
    <t>« Entreprises publiques »</t>
  </si>
  <si>
    <t>Universitaire</t>
  </si>
  <si>
    <t>Administration fédérale</t>
  </si>
  <si>
    <t>Autres salariés québécois
syndiqués</t>
  </si>
  <si>
    <t>Autres salariés québécois
non syndiqués</t>
  </si>
  <si>
    <t>Privé syndiqué</t>
  </si>
  <si>
    <t>Privé non syndiqué</t>
  </si>
  <si>
    <t>Annexe D-2</t>
  </si>
  <si>
    <t>1.</t>
  </si>
  <si>
    <t>Dans certains cas, la somme des éléments ne donne pas 100 % en raison des arrondissements.</t>
  </si>
  <si>
    <t>Distribution des emplois repères selon le statut comparatif pour les salaires et la rémunération globale, méthode des débours, tous les secteurs, en 2021</t>
  </si>
  <si>
    <t>Distribution de l'effectif utilisé pour l'ensemble des emplois repères selon le statut comparatif pour les salaires et la rémunération globale, méthode des débours, tous les secteurs, en 2021</t>
  </si>
  <si>
    <t>n</t>
  </si>
  <si>
    <t> %</t>
  </si>
  <si>
    <t>Effectif utilisé</t>
  </si>
  <si>
    <r>
      <t>Distribution de l'effectif selon le statut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</si>
</sst>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/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/>
    <xf numFmtId="1" fontId="4" fillId="0" borderId="0" xfId="0" applyNumberFormat="1" applyFont="1" applyFill="1" applyAlignment="1"/>
    <xf numFmtId="0" fontId="4" fillId="0" borderId="1" xfId="0" applyFont="1" applyFill="1" applyBorder="1"/>
    <xf numFmtId="0" fontId="2" fillId="0" borderId="0" xfId="0" applyFont="1" applyFill="1"/>
    <xf numFmtId="0" fontId="4" fillId="0" borderId="3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Continuous" vertical="top"/>
    </xf>
    <xf numFmtId="0" fontId="4" fillId="0" borderId="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 wrapText="1"/>
    </xf>
    <xf numFmtId="0" fontId="4" fillId="0" borderId="0" xfId="0" applyFont="1" applyFill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TR_260b\Rapport_Resultats\2021\Macro_xls\Annexes\Annexe%20D\Fichier_brut_2021\SALAIRE_Avance_Parite_Reta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TR_260b\Rapport_Resultats\2021\Macro_xls\Annexes\Annexe%20D\Fichier_brut_2021\REMGLOB_Avance_Parite_Ret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IRE_Avance_Parite_Retard"/>
    </sheetNames>
    <sheetDataSet>
      <sheetData sheetId="0">
        <row r="7">
          <cell r="C7">
            <v>2</v>
          </cell>
          <cell r="D7">
            <v>12</v>
          </cell>
          <cell r="E7">
            <v>60</v>
          </cell>
          <cell r="F7">
            <v>74</v>
          </cell>
          <cell r="H7">
            <v>3.52</v>
          </cell>
          <cell r="J7">
            <v>14.76</v>
          </cell>
          <cell r="L7">
            <v>81.72</v>
          </cell>
        </row>
        <row r="13">
          <cell r="C13">
            <v>2</v>
          </cell>
          <cell r="D13">
            <v>8</v>
          </cell>
          <cell r="E13">
            <v>64</v>
          </cell>
          <cell r="F13">
            <v>74</v>
          </cell>
          <cell r="H13">
            <v>0.39</v>
          </cell>
          <cell r="J13">
            <v>12.5</v>
          </cell>
          <cell r="L13">
            <v>87.11</v>
          </cell>
        </row>
        <row r="19">
          <cell r="C19">
            <v>6</v>
          </cell>
          <cell r="D19">
            <v>18</v>
          </cell>
          <cell r="E19">
            <v>46</v>
          </cell>
          <cell r="F19">
            <v>70</v>
          </cell>
          <cell r="H19">
            <v>5.22</v>
          </cell>
          <cell r="J19">
            <v>22.49</v>
          </cell>
          <cell r="L19">
            <v>72.290000000000006</v>
          </cell>
        </row>
        <row r="25">
          <cell r="C25">
            <v>4</v>
          </cell>
          <cell r="D25">
            <v>15</v>
          </cell>
          <cell r="E25">
            <v>53</v>
          </cell>
          <cell r="F25">
            <v>72</v>
          </cell>
          <cell r="H25">
            <v>5.38</v>
          </cell>
          <cell r="J25">
            <v>16.22</v>
          </cell>
          <cell r="L25">
            <v>78.400000000000006</v>
          </cell>
        </row>
        <row r="31">
          <cell r="C31">
            <v>5</v>
          </cell>
          <cell r="D31">
            <v>13</v>
          </cell>
          <cell r="E31">
            <v>45</v>
          </cell>
          <cell r="F31">
            <v>63</v>
          </cell>
          <cell r="H31">
            <v>2.96</v>
          </cell>
          <cell r="J31">
            <v>18.2</v>
          </cell>
          <cell r="L31">
            <v>78.83</v>
          </cell>
        </row>
        <row r="37">
          <cell r="C37">
            <v>6</v>
          </cell>
          <cell r="D37">
            <v>18</v>
          </cell>
          <cell r="E37">
            <v>45</v>
          </cell>
          <cell r="F37">
            <v>69</v>
          </cell>
          <cell r="H37">
            <v>5.23</v>
          </cell>
          <cell r="J37">
            <v>22.52</v>
          </cell>
          <cell r="L37">
            <v>72.25</v>
          </cell>
        </row>
        <row r="43">
          <cell r="C43">
            <v>1</v>
          </cell>
          <cell r="D43">
            <v>1</v>
          </cell>
          <cell r="E43">
            <v>72</v>
          </cell>
          <cell r="F43">
            <v>74</v>
          </cell>
          <cell r="H43">
            <v>0.06</v>
          </cell>
          <cell r="J43">
            <v>1.1100000000000001</v>
          </cell>
          <cell r="L43">
            <v>98.83</v>
          </cell>
        </row>
        <row r="49">
          <cell r="C49">
            <v>1</v>
          </cell>
          <cell r="D49">
            <v>1</v>
          </cell>
          <cell r="E49">
            <v>61</v>
          </cell>
          <cell r="F49">
            <v>63</v>
          </cell>
          <cell r="H49">
            <v>0.45</v>
          </cell>
          <cell r="J49">
            <v>0.17</v>
          </cell>
          <cell r="L49">
            <v>99.37</v>
          </cell>
        </row>
        <row r="55">
          <cell r="C55">
            <v>4</v>
          </cell>
          <cell r="D55">
            <v>3</v>
          </cell>
          <cell r="E55">
            <v>54</v>
          </cell>
          <cell r="F55">
            <v>61</v>
          </cell>
          <cell r="H55">
            <v>1.83</v>
          </cell>
          <cell r="J55">
            <v>1.1000000000000001</v>
          </cell>
          <cell r="L55">
            <v>97.07</v>
          </cell>
        </row>
        <row r="61">
          <cell r="C61">
            <v>1</v>
          </cell>
          <cell r="E61">
            <v>51</v>
          </cell>
          <cell r="F61">
            <v>52</v>
          </cell>
          <cell r="H61">
            <v>0.09</v>
          </cell>
          <cell r="L61">
            <v>99.91</v>
          </cell>
        </row>
        <row r="67">
          <cell r="C67">
            <v>2</v>
          </cell>
          <cell r="D67">
            <v>2</v>
          </cell>
          <cell r="E67">
            <v>62</v>
          </cell>
          <cell r="F67">
            <v>66</v>
          </cell>
          <cell r="H67">
            <v>2.23</v>
          </cell>
          <cell r="J67">
            <v>2.25</v>
          </cell>
          <cell r="L67">
            <v>95.52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GLOB_Avance_Parite_Retard"/>
    </sheetNames>
    <sheetDataSet>
      <sheetData sheetId="0">
        <row r="7">
          <cell r="C7">
            <v>9</v>
          </cell>
          <cell r="D7">
            <v>16</v>
          </cell>
          <cell r="E7">
            <v>49</v>
          </cell>
          <cell r="F7">
            <v>74</v>
          </cell>
          <cell r="H7">
            <v>9.9</v>
          </cell>
          <cell r="J7">
            <v>20.76</v>
          </cell>
          <cell r="L7">
            <v>69.33</v>
          </cell>
        </row>
        <row r="13">
          <cell r="C13">
            <v>2</v>
          </cell>
          <cell r="D13">
            <v>11</v>
          </cell>
          <cell r="E13">
            <v>61</v>
          </cell>
          <cell r="F13">
            <v>74</v>
          </cell>
          <cell r="H13">
            <v>0.39</v>
          </cell>
          <cell r="J13">
            <v>15.98</v>
          </cell>
          <cell r="L13">
            <v>83.64</v>
          </cell>
        </row>
        <row r="19">
          <cell r="C19">
            <v>24</v>
          </cell>
          <cell r="D19">
            <v>27</v>
          </cell>
          <cell r="E19">
            <v>19</v>
          </cell>
          <cell r="F19">
            <v>70</v>
          </cell>
          <cell r="H19">
            <v>53.75</v>
          </cell>
          <cell r="J19">
            <v>23.43</v>
          </cell>
          <cell r="L19">
            <v>22.82</v>
          </cell>
        </row>
        <row r="25">
          <cell r="C25">
            <v>18</v>
          </cell>
          <cell r="D25">
            <v>27</v>
          </cell>
          <cell r="E25">
            <v>27</v>
          </cell>
          <cell r="F25">
            <v>72</v>
          </cell>
          <cell r="H25">
            <v>38.14</v>
          </cell>
          <cell r="J25">
            <v>34.83</v>
          </cell>
          <cell r="L25">
            <v>27.03</v>
          </cell>
        </row>
        <row r="31">
          <cell r="C31">
            <v>11</v>
          </cell>
          <cell r="D31">
            <v>14</v>
          </cell>
          <cell r="E31">
            <v>38</v>
          </cell>
          <cell r="F31">
            <v>63</v>
          </cell>
          <cell r="H31">
            <v>11.46</v>
          </cell>
          <cell r="J31">
            <v>29.96</v>
          </cell>
          <cell r="L31">
            <v>58.58</v>
          </cell>
        </row>
        <row r="37">
          <cell r="C37">
            <v>24</v>
          </cell>
          <cell r="D37">
            <v>28</v>
          </cell>
          <cell r="E37">
            <v>17</v>
          </cell>
          <cell r="F37">
            <v>69</v>
          </cell>
          <cell r="H37">
            <v>53.84</v>
          </cell>
          <cell r="J37">
            <v>24.92</v>
          </cell>
          <cell r="L37">
            <v>21.24</v>
          </cell>
        </row>
        <row r="43">
          <cell r="C43">
            <v>1</v>
          </cell>
          <cell r="E43">
            <v>73</v>
          </cell>
          <cell r="F43">
            <v>74</v>
          </cell>
          <cell r="H43">
            <v>0.06</v>
          </cell>
          <cell r="L43">
            <v>99.94</v>
          </cell>
        </row>
        <row r="49">
          <cell r="D49">
            <v>1</v>
          </cell>
          <cell r="E49">
            <v>62</v>
          </cell>
          <cell r="F49">
            <v>63</v>
          </cell>
          <cell r="J49">
            <v>0.17</v>
          </cell>
          <cell r="L49">
            <v>99.83</v>
          </cell>
        </row>
        <row r="55">
          <cell r="C55">
            <v>4</v>
          </cell>
          <cell r="D55">
            <v>2</v>
          </cell>
          <cell r="E55">
            <v>55</v>
          </cell>
          <cell r="F55">
            <v>61</v>
          </cell>
          <cell r="H55">
            <v>1.29</v>
          </cell>
          <cell r="J55">
            <v>1.75</v>
          </cell>
          <cell r="L55">
            <v>96.96</v>
          </cell>
        </row>
        <row r="61">
          <cell r="C61">
            <v>1</v>
          </cell>
          <cell r="E61">
            <v>51</v>
          </cell>
          <cell r="F61">
            <v>52</v>
          </cell>
          <cell r="H61">
            <v>0.09</v>
          </cell>
          <cell r="L61">
            <v>99.91</v>
          </cell>
        </row>
        <row r="67">
          <cell r="C67">
            <v>3</v>
          </cell>
          <cell r="D67">
            <v>4</v>
          </cell>
          <cell r="E67">
            <v>59</v>
          </cell>
          <cell r="F67">
            <v>66</v>
          </cell>
          <cell r="H67">
            <v>1.6</v>
          </cell>
          <cell r="J67">
            <v>4.2300000000000004</v>
          </cell>
          <cell r="L67">
            <v>94.17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22"/>
  <sheetViews>
    <sheetView tabSelected="1" view="pageBreakPreview" zoomScale="160" zoomScaleNormal="160" zoomScaleSheetLayoutView="160" workbookViewId="0"/>
  </sheetViews>
  <sheetFormatPr baseColWidth="10" defaultRowHeight="14.25" x14ac:dyDescent="0.2"/>
  <cols>
    <col min="1" max="1" width="2.28515625" style="12" customWidth="1"/>
    <col min="2" max="2" width="16" style="12" customWidth="1"/>
    <col min="3" max="3" width="5.7109375" style="12" customWidth="1"/>
    <col min="4" max="4" width="1.28515625" style="12" customWidth="1"/>
    <col min="5" max="5" width="10.85546875" style="12" customWidth="1"/>
    <col min="6" max="6" width="1.28515625" style="12" customWidth="1"/>
    <col min="7" max="7" width="5.5703125" style="12" customWidth="1"/>
    <col min="8" max="8" width="1.28515625" style="12" customWidth="1"/>
    <col min="9" max="9" width="10.42578125" style="12" customWidth="1"/>
    <col min="10" max="10" width="1.28515625" style="12" customWidth="1"/>
    <col min="11" max="11" width="5.7109375" style="12" customWidth="1"/>
    <col min="12" max="12" width="1.28515625" style="12" customWidth="1"/>
    <col min="13" max="13" width="10.5703125" style="12" customWidth="1"/>
    <col min="14" max="14" width="1.28515625" style="12" customWidth="1"/>
    <col min="15" max="15" width="5.7109375" style="12" customWidth="1"/>
    <col min="16" max="16" width="1.28515625" style="12" customWidth="1"/>
    <col min="17" max="17" width="10.85546875" style="12" customWidth="1"/>
    <col min="18" max="16384" width="11.42578125" style="12"/>
  </cols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customHeight="1" x14ac:dyDescent="0.2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4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4.5" customHeight="1" x14ac:dyDescent="0.2"/>
    <row r="5" spans="1:17" ht="23.25" customHeight="1" x14ac:dyDescent="0.2">
      <c r="A5" s="19" t="s">
        <v>1</v>
      </c>
      <c r="B5" s="3"/>
      <c r="C5" s="28" t="s">
        <v>2</v>
      </c>
      <c r="D5" s="29"/>
      <c r="E5" s="29"/>
      <c r="F5" s="3"/>
      <c r="G5" s="16" t="s">
        <v>3</v>
      </c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4.5" customHeight="1" x14ac:dyDescent="0.2">
      <c r="A6" s="19"/>
      <c r="B6" s="3"/>
      <c r="C6" s="4"/>
      <c r="D6" s="4"/>
      <c r="E6" s="5"/>
      <c r="F6" s="3"/>
      <c r="G6" s="6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5.25" customHeight="1" x14ac:dyDescent="0.2">
      <c r="A7" s="3"/>
      <c r="B7" s="3"/>
      <c r="C7" s="7"/>
      <c r="D7" s="7"/>
      <c r="E7" s="7"/>
      <c r="F7" s="7"/>
      <c r="G7" s="28" t="s">
        <v>4</v>
      </c>
      <c r="H7" s="29"/>
      <c r="I7" s="29"/>
      <c r="J7" s="7"/>
      <c r="K7" s="6" t="s">
        <v>5</v>
      </c>
      <c r="L7" s="5"/>
      <c r="M7" s="5"/>
      <c r="N7" s="7"/>
      <c r="O7" s="28" t="s">
        <v>6</v>
      </c>
      <c r="P7" s="29"/>
      <c r="Q7" s="29"/>
    </row>
    <row r="8" spans="1:17" ht="3" customHeight="1" x14ac:dyDescent="0.2">
      <c r="A8" s="3"/>
      <c r="B8" s="3"/>
      <c r="C8" s="15"/>
      <c r="D8" s="15"/>
      <c r="E8" s="15"/>
      <c r="F8" s="3"/>
      <c r="G8" s="20"/>
      <c r="H8" s="21"/>
      <c r="I8" s="21"/>
      <c r="J8" s="3"/>
      <c r="K8" s="16"/>
      <c r="L8" s="17"/>
      <c r="M8" s="17"/>
      <c r="N8" s="3"/>
      <c r="O8" s="20"/>
      <c r="P8" s="21"/>
      <c r="Q8" s="21"/>
    </row>
    <row r="9" spans="1:17" ht="24.95" customHeight="1" x14ac:dyDescent="0.2">
      <c r="A9" s="7"/>
      <c r="B9" s="7"/>
      <c r="C9" s="13" t="s">
        <v>7</v>
      </c>
      <c r="D9" s="13"/>
      <c r="E9" s="14" t="s">
        <v>8</v>
      </c>
      <c r="F9" s="13"/>
      <c r="G9" s="13" t="s">
        <v>7</v>
      </c>
      <c r="H9" s="13"/>
      <c r="I9" s="14" t="s">
        <v>8</v>
      </c>
      <c r="J9" s="13"/>
      <c r="K9" s="13" t="s">
        <v>7</v>
      </c>
      <c r="L9" s="13"/>
      <c r="M9" s="14" t="s">
        <v>8</v>
      </c>
      <c r="N9" s="13"/>
      <c r="O9" s="13" t="s">
        <v>7</v>
      </c>
      <c r="P9" s="13"/>
      <c r="Q9" s="14" t="s">
        <v>8</v>
      </c>
    </row>
    <row r="10" spans="1:17" ht="11.25" customHeight="1" x14ac:dyDescent="0.2">
      <c r="A10" s="7"/>
      <c r="B10" s="7"/>
      <c r="C10" s="32" t="s">
        <v>25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27.95" customHeight="1" x14ac:dyDescent="0.2">
      <c r="A11" s="30" t="s">
        <v>9</v>
      </c>
      <c r="B11" s="31"/>
      <c r="C11" s="3">
        <f>[1]SALAIRE_Avance_Parite_Retard!$F$7</f>
        <v>74</v>
      </c>
      <c r="D11" s="3"/>
      <c r="E11" s="3">
        <f>[2]REMGLOB_Avance_Parite_Retard!$F$7</f>
        <v>74</v>
      </c>
      <c r="F11" s="3"/>
      <c r="G11" s="3">
        <f>[1]SALAIRE_Avance_Parite_Retard!$C$7</f>
        <v>2</v>
      </c>
      <c r="H11" s="3"/>
      <c r="I11" s="22">
        <f>[2]REMGLOB_Avance_Parite_Retard!$C$7</f>
        <v>9</v>
      </c>
      <c r="J11" s="3"/>
      <c r="K11" s="3">
        <f>[1]SALAIRE_Avance_Parite_Retard!$D$7</f>
        <v>12</v>
      </c>
      <c r="L11" s="3"/>
      <c r="M11" s="3">
        <f>[2]REMGLOB_Avance_Parite_Retard!$D$7</f>
        <v>16</v>
      </c>
      <c r="N11" s="3"/>
      <c r="O11" s="3">
        <f>[1]SALAIRE_Avance_Parite_Retard!$E$7</f>
        <v>60</v>
      </c>
      <c r="P11" s="3"/>
      <c r="Q11" s="3">
        <f>[2]REMGLOB_Avance_Parite_Retard!$E$7</f>
        <v>49</v>
      </c>
    </row>
    <row r="12" spans="1:17" ht="15.95" customHeight="1" x14ac:dyDescent="0.2">
      <c r="A12" s="23" t="s">
        <v>10</v>
      </c>
      <c r="B12" s="3"/>
      <c r="C12" s="3">
        <f>[1]SALAIRE_Avance_Parite_Retard!$F$25</f>
        <v>72</v>
      </c>
      <c r="D12" s="3"/>
      <c r="E12" s="22">
        <f>[2]REMGLOB_Avance_Parite_Retard!$F$25</f>
        <v>72</v>
      </c>
      <c r="F12" s="3"/>
      <c r="G12" s="3">
        <f>[1]SALAIRE_Avance_Parite_Retard!$C$25</f>
        <v>4</v>
      </c>
      <c r="H12" s="3"/>
      <c r="I12" s="22">
        <f>[2]REMGLOB_Avance_Parite_Retard!$C$25</f>
        <v>18</v>
      </c>
      <c r="J12" s="3"/>
      <c r="K12" s="3">
        <f>[1]SALAIRE_Avance_Parite_Retard!$D$25</f>
        <v>15</v>
      </c>
      <c r="L12" s="3"/>
      <c r="M12" s="22">
        <f>[2]REMGLOB_Avance_Parite_Retard!$D$25</f>
        <v>27</v>
      </c>
      <c r="N12" s="3"/>
      <c r="O12" s="3">
        <f>[1]SALAIRE_Avance_Parite_Retard!$E$25</f>
        <v>53</v>
      </c>
      <c r="P12" s="3"/>
      <c r="Q12" s="22">
        <f>[2]REMGLOB_Avance_Parite_Retard!$E$25</f>
        <v>27</v>
      </c>
    </row>
    <row r="13" spans="1:17" ht="15.95" customHeight="1" x14ac:dyDescent="0.2">
      <c r="A13" s="3" t="s">
        <v>11</v>
      </c>
      <c r="B13" s="3"/>
      <c r="C13" s="3">
        <f>[1]SALAIRE_Avance_Parite_Retard!$F$43</f>
        <v>74</v>
      </c>
      <c r="D13" s="3"/>
      <c r="E13" s="3">
        <f>[2]REMGLOB_Avance_Parite_Retard!$F$43</f>
        <v>74</v>
      </c>
      <c r="F13" s="3"/>
      <c r="G13" s="22">
        <f>[1]SALAIRE_Avance_Parite_Retard!$C$43</f>
        <v>1</v>
      </c>
      <c r="H13" s="24"/>
      <c r="I13" s="22">
        <f>[2]REMGLOB_Avance_Parite_Retard!$C$43</f>
        <v>1</v>
      </c>
      <c r="J13" s="3"/>
      <c r="K13" s="3">
        <f>[1]SALAIRE_Avance_Parite_Retard!$D$43</f>
        <v>1</v>
      </c>
      <c r="L13" s="3"/>
      <c r="M13" s="22">
        <f>[2]REMGLOB_Avance_Parite_Retard!$D$43</f>
        <v>0</v>
      </c>
      <c r="N13" s="3"/>
      <c r="O13" s="3">
        <f>[1]SALAIRE_Avance_Parite_Retard!$E$43</f>
        <v>72</v>
      </c>
      <c r="P13" s="3"/>
      <c r="Q13" s="3">
        <f>[2]REMGLOB_Avance_Parite_Retard!$E$43</f>
        <v>73</v>
      </c>
    </row>
    <row r="14" spans="1:17" ht="15.95" customHeight="1" x14ac:dyDescent="0.2">
      <c r="A14" s="3" t="s">
        <v>12</v>
      </c>
      <c r="B14" s="3"/>
      <c r="C14" s="3">
        <f>[1]SALAIRE_Avance_Parite_Retard!$F$49</f>
        <v>63</v>
      </c>
      <c r="D14" s="3"/>
      <c r="E14" s="22">
        <f>[2]REMGLOB_Avance_Parite_Retard!$F$49</f>
        <v>63</v>
      </c>
      <c r="F14" s="3"/>
      <c r="G14" s="3">
        <f>[1]SALAIRE_Avance_Parite_Retard!$C$49</f>
        <v>1</v>
      </c>
      <c r="H14" s="24"/>
      <c r="I14" s="22">
        <f>[2]REMGLOB_Avance_Parite_Retard!$C$49</f>
        <v>0</v>
      </c>
      <c r="J14" s="3"/>
      <c r="K14" s="22">
        <f>[1]SALAIRE_Avance_Parite_Retard!$D$49</f>
        <v>1</v>
      </c>
      <c r="L14" s="3"/>
      <c r="M14" s="22">
        <f>[2]REMGLOB_Avance_Parite_Retard!$D$49</f>
        <v>1</v>
      </c>
      <c r="N14" s="3"/>
      <c r="O14" s="3">
        <f>[1]SALAIRE_Avance_Parite_Retard!$E$49</f>
        <v>61</v>
      </c>
      <c r="P14" s="3"/>
      <c r="Q14" s="22">
        <f>[2]REMGLOB_Avance_Parite_Retard!$E$49</f>
        <v>62</v>
      </c>
    </row>
    <row r="15" spans="1:17" ht="15.95" customHeight="1" x14ac:dyDescent="0.2">
      <c r="A15" s="3" t="s">
        <v>13</v>
      </c>
      <c r="B15" s="3"/>
      <c r="C15" s="3">
        <f>[1]SALAIRE_Avance_Parite_Retard!$F$67</f>
        <v>66</v>
      </c>
      <c r="D15" s="3"/>
      <c r="E15" s="3">
        <f>[2]REMGLOB_Avance_Parite_Retard!$F$67</f>
        <v>66</v>
      </c>
      <c r="F15" s="3"/>
      <c r="G15" s="3">
        <f>[1]SALAIRE_Avance_Parite_Retard!$C$67</f>
        <v>2</v>
      </c>
      <c r="H15" s="3"/>
      <c r="I15" s="3">
        <f>[2]REMGLOB_Avance_Parite_Retard!$C$67</f>
        <v>3</v>
      </c>
      <c r="J15" s="24"/>
      <c r="K15" s="3">
        <f>[1]SALAIRE_Avance_Parite_Retard!$D$67</f>
        <v>2</v>
      </c>
      <c r="L15" s="3"/>
      <c r="M15" s="3">
        <f>[2]REMGLOB_Avance_Parite_Retard!$D$67</f>
        <v>4</v>
      </c>
      <c r="N15" s="3"/>
      <c r="O15" s="3">
        <f>[1]SALAIRE_Avance_Parite_Retard!$E$67</f>
        <v>62</v>
      </c>
      <c r="P15" s="3"/>
      <c r="Q15" s="3">
        <f>[2]REMGLOB_Avance_Parite_Retard!$E$67</f>
        <v>59</v>
      </c>
    </row>
    <row r="16" spans="1:17" ht="15.95" customHeight="1" x14ac:dyDescent="0.2">
      <c r="A16" s="3" t="s">
        <v>14</v>
      </c>
      <c r="B16" s="3"/>
      <c r="C16" s="3">
        <f>[1]SALAIRE_Avance_Parite_Retard!$F$55</f>
        <v>61</v>
      </c>
      <c r="D16" s="3"/>
      <c r="E16" s="3">
        <f>[2]REMGLOB_Avance_Parite_Retard!$F$55</f>
        <v>61</v>
      </c>
      <c r="F16" s="3"/>
      <c r="G16" s="3">
        <f>[1]SALAIRE_Avance_Parite_Retard!$C$55</f>
        <v>4</v>
      </c>
      <c r="H16" s="3"/>
      <c r="I16" s="22">
        <f>[2]REMGLOB_Avance_Parite_Retard!$C$55</f>
        <v>4</v>
      </c>
      <c r="J16" s="3"/>
      <c r="K16" s="3">
        <f>[1]SALAIRE_Avance_Parite_Retard!$D$55</f>
        <v>3</v>
      </c>
      <c r="L16" s="3"/>
      <c r="M16" s="3">
        <f>[2]REMGLOB_Avance_Parite_Retard!$D$55</f>
        <v>2</v>
      </c>
      <c r="N16" s="3"/>
      <c r="O16" s="3">
        <f>[1]SALAIRE_Avance_Parite_Retard!$E$55</f>
        <v>54</v>
      </c>
      <c r="P16" s="3"/>
      <c r="Q16" s="3">
        <f>[2]REMGLOB_Avance_Parite_Retard!$E$55</f>
        <v>55</v>
      </c>
    </row>
    <row r="17" spans="1:17" ht="15.95" customHeight="1" x14ac:dyDescent="0.2">
      <c r="A17" s="3" t="s">
        <v>15</v>
      </c>
      <c r="B17" s="3"/>
      <c r="C17" s="3">
        <f>[1]SALAIRE_Avance_Parite_Retard!$F$61</f>
        <v>52</v>
      </c>
      <c r="D17" s="3"/>
      <c r="E17" s="3">
        <f>[2]REMGLOB_Avance_Parite_Retard!$F$61</f>
        <v>52</v>
      </c>
      <c r="F17" s="3"/>
      <c r="G17" s="22">
        <f>[1]SALAIRE_Avance_Parite_Retard!$C$61</f>
        <v>1</v>
      </c>
      <c r="H17" s="22"/>
      <c r="I17" s="22">
        <f>[2]REMGLOB_Avance_Parite_Retard!$C$61</f>
        <v>1</v>
      </c>
      <c r="J17" s="22"/>
      <c r="K17" s="22">
        <f>[1]SALAIRE_Avance_Parite_Retard!$D$61</f>
        <v>0</v>
      </c>
      <c r="L17" s="22"/>
      <c r="M17" s="22">
        <f>[2]REMGLOB_Avance_Parite_Retard!$D$61</f>
        <v>0</v>
      </c>
      <c r="N17" s="3"/>
      <c r="O17" s="3">
        <f>[1]SALAIRE_Avance_Parite_Retard!$E$61</f>
        <v>51</v>
      </c>
      <c r="P17" s="3"/>
      <c r="Q17" s="3">
        <f>[2]REMGLOB_Avance_Parite_Retard!$E$61</f>
        <v>51</v>
      </c>
    </row>
    <row r="18" spans="1:17" ht="27.95" customHeight="1" x14ac:dyDescent="0.2">
      <c r="A18" s="25" t="s">
        <v>16</v>
      </c>
      <c r="B18" s="26"/>
      <c r="C18" s="3">
        <f>[1]SALAIRE_Avance_Parite_Retard!$F$13</f>
        <v>74</v>
      </c>
      <c r="D18" s="3"/>
      <c r="E18" s="3">
        <f>[2]REMGLOB_Avance_Parite_Retard!$F$13</f>
        <v>74</v>
      </c>
      <c r="F18" s="3"/>
      <c r="G18" s="3">
        <f>[1]SALAIRE_Avance_Parite_Retard!$C$13</f>
        <v>2</v>
      </c>
      <c r="H18" s="3"/>
      <c r="I18" s="3">
        <f>[2]REMGLOB_Avance_Parite_Retard!$C$13</f>
        <v>2</v>
      </c>
      <c r="J18" s="3"/>
      <c r="K18" s="3">
        <f>[1]SALAIRE_Avance_Parite_Retard!$D$13</f>
        <v>8</v>
      </c>
      <c r="L18" s="24"/>
      <c r="M18" s="3">
        <f>[2]REMGLOB_Avance_Parite_Retard!$D$13</f>
        <v>11</v>
      </c>
      <c r="N18" s="3"/>
      <c r="O18" s="3">
        <f>[1]SALAIRE_Avance_Parite_Retard!$E$13</f>
        <v>64</v>
      </c>
      <c r="P18" s="3"/>
      <c r="Q18" s="3">
        <f>[2]REMGLOB_Avance_Parite_Retard!$E$13</f>
        <v>61</v>
      </c>
    </row>
    <row r="19" spans="1:17" ht="27.95" customHeight="1" x14ac:dyDescent="0.2">
      <c r="A19" s="25" t="s">
        <v>17</v>
      </c>
      <c r="B19" s="26"/>
      <c r="C19" s="3">
        <f>[1]SALAIRE_Avance_Parite_Retard!$F$19</f>
        <v>70</v>
      </c>
      <c r="D19" s="3"/>
      <c r="E19" s="22">
        <f>[2]REMGLOB_Avance_Parite_Retard!$F$19</f>
        <v>70</v>
      </c>
      <c r="F19" s="3"/>
      <c r="G19" s="3">
        <f>[1]SALAIRE_Avance_Parite_Retard!$C$19</f>
        <v>6</v>
      </c>
      <c r="H19" s="3"/>
      <c r="I19" s="22">
        <f>[2]REMGLOB_Avance_Parite_Retard!$C$19</f>
        <v>24</v>
      </c>
      <c r="J19" s="3"/>
      <c r="K19" s="3">
        <f>[1]SALAIRE_Avance_Parite_Retard!$D$19</f>
        <v>18</v>
      </c>
      <c r="L19" s="3"/>
      <c r="M19" s="3">
        <f>[2]REMGLOB_Avance_Parite_Retard!$D$19</f>
        <v>27</v>
      </c>
      <c r="N19" s="3"/>
      <c r="O19" s="3">
        <f>[1]SALAIRE_Avance_Parite_Retard!$E$19</f>
        <v>46</v>
      </c>
      <c r="P19" s="3"/>
      <c r="Q19" s="3">
        <f>[2]REMGLOB_Avance_Parite_Retard!$E$19</f>
        <v>19</v>
      </c>
    </row>
    <row r="20" spans="1:17" ht="15.95" customHeight="1" x14ac:dyDescent="0.2">
      <c r="A20" s="3" t="s">
        <v>18</v>
      </c>
      <c r="B20" s="3"/>
      <c r="C20" s="3">
        <f>[1]SALAIRE_Avance_Parite_Retard!$F$31</f>
        <v>63</v>
      </c>
      <c r="D20" s="3"/>
      <c r="E20" s="22">
        <f>[2]REMGLOB_Avance_Parite_Retard!$F$31</f>
        <v>63</v>
      </c>
      <c r="F20" s="3"/>
      <c r="G20" s="3">
        <f>[1]SALAIRE_Avance_Parite_Retard!$C$31</f>
        <v>5</v>
      </c>
      <c r="H20" s="3"/>
      <c r="I20" s="22">
        <f>[2]REMGLOB_Avance_Parite_Retard!$C$31</f>
        <v>11</v>
      </c>
      <c r="J20" s="3"/>
      <c r="K20" s="3">
        <f>[1]SALAIRE_Avance_Parite_Retard!$D$31</f>
        <v>13</v>
      </c>
      <c r="L20" s="3"/>
      <c r="M20" s="22">
        <f>[2]REMGLOB_Avance_Parite_Retard!$D$31</f>
        <v>14</v>
      </c>
      <c r="N20" s="3"/>
      <c r="O20" s="3">
        <f>[1]SALAIRE_Avance_Parite_Retard!$E$31</f>
        <v>45</v>
      </c>
      <c r="P20" s="3"/>
      <c r="Q20" s="22">
        <f>[2]REMGLOB_Avance_Parite_Retard!$E$31</f>
        <v>38</v>
      </c>
    </row>
    <row r="21" spans="1:17" ht="15.95" customHeight="1" x14ac:dyDescent="0.2">
      <c r="A21" s="3" t="s">
        <v>19</v>
      </c>
      <c r="B21" s="3"/>
      <c r="C21" s="3">
        <f>[1]SALAIRE_Avance_Parite_Retard!$F$37</f>
        <v>69</v>
      </c>
      <c r="D21" s="3"/>
      <c r="E21" s="22">
        <f>[2]REMGLOB_Avance_Parite_Retard!$F$37</f>
        <v>69</v>
      </c>
      <c r="F21" s="3"/>
      <c r="G21" s="3">
        <f>[1]SALAIRE_Avance_Parite_Retard!$C$37</f>
        <v>6</v>
      </c>
      <c r="H21" s="3"/>
      <c r="I21" s="22">
        <f>[2]REMGLOB_Avance_Parite_Retard!$C$37</f>
        <v>24</v>
      </c>
      <c r="J21" s="3"/>
      <c r="K21" s="3">
        <f>[1]SALAIRE_Avance_Parite_Retard!$D$37</f>
        <v>18</v>
      </c>
      <c r="L21" s="3"/>
      <c r="M21" s="22">
        <f>[2]REMGLOB_Avance_Parite_Retard!$D$37</f>
        <v>28</v>
      </c>
      <c r="N21" s="3"/>
      <c r="O21" s="3">
        <f>[1]SALAIRE_Avance_Parite_Retard!$E$37</f>
        <v>45</v>
      </c>
      <c r="P21" s="3"/>
      <c r="Q21" s="22">
        <f>[2]REMGLOB_Avance_Parite_Retard!$E$37</f>
        <v>17</v>
      </c>
    </row>
    <row r="22" spans="1:17" ht="6" customHeight="1" thickBo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</sheetData>
  <mergeCells count="8">
    <mergeCell ref="A19:B19"/>
    <mergeCell ref="A2:Q2"/>
    <mergeCell ref="C5:E5"/>
    <mergeCell ref="G7:I7"/>
    <mergeCell ref="O7:Q7"/>
    <mergeCell ref="A11:B11"/>
    <mergeCell ref="A18:B18"/>
    <mergeCell ref="C10:Q10"/>
  </mergeCells>
  <pageMargins left="0.7" right="0.7" top="0.75" bottom="0.75" header="0.3" footer="0.3"/>
  <pageSetup paperSize="122" scale="97" firstPageNumber="120" orientation="portrait" useFirstPageNumber="1" r:id="rId1"/>
  <headerFooter>
    <oddFooter>&amp;C&amp;"Leelawadee,Normal"&amp;10&amp;P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24"/>
  <sheetViews>
    <sheetView view="pageBreakPreview" zoomScaleNormal="100" zoomScaleSheetLayoutView="100" workbookViewId="0">
      <selection sqref="A1:XFD1"/>
    </sheetView>
  </sheetViews>
  <sheetFormatPr baseColWidth="10" defaultRowHeight="14.25" x14ac:dyDescent="0.2"/>
  <cols>
    <col min="1" max="1" width="2.28515625" style="12" customWidth="1"/>
    <col min="2" max="2" width="16" style="12" customWidth="1"/>
    <col min="3" max="3" width="5.7109375" style="12" customWidth="1"/>
    <col min="4" max="4" width="1.28515625" style="12" customWidth="1"/>
    <col min="5" max="5" width="10.7109375" style="12" customWidth="1"/>
    <col min="6" max="6" width="1.28515625" style="12" customWidth="1"/>
    <col min="7" max="7" width="5.5703125" style="12" customWidth="1"/>
    <col min="8" max="8" width="1.28515625" style="12" customWidth="1"/>
    <col min="9" max="9" width="10.7109375" style="12" customWidth="1"/>
    <col min="10" max="10" width="1.28515625" style="12" customWidth="1"/>
    <col min="11" max="11" width="5.7109375" style="12" customWidth="1"/>
    <col min="12" max="12" width="1.28515625" style="12" customWidth="1"/>
    <col min="13" max="13" width="10.7109375" style="12" customWidth="1"/>
    <col min="14" max="14" width="1.28515625" style="12" customWidth="1"/>
    <col min="15" max="15" width="5.7109375" style="12" customWidth="1"/>
    <col min="16" max="16" width="1.28515625" style="12" customWidth="1"/>
    <col min="17" max="17" width="10.7109375" style="12" customWidth="1"/>
    <col min="18" max="16384" width="11.42578125" style="12"/>
  </cols>
  <sheetData>
    <row r="1" spans="1:17" x14ac:dyDescent="0.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customHeight="1" x14ac:dyDescent="0.2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4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4.5" customHeight="1" x14ac:dyDescent="0.2"/>
    <row r="5" spans="1:17" ht="12" customHeight="1" x14ac:dyDescent="0.2">
      <c r="A5" s="19" t="s">
        <v>1</v>
      </c>
      <c r="B5" s="3"/>
      <c r="C5" s="28" t="s">
        <v>27</v>
      </c>
      <c r="D5" s="29"/>
      <c r="E5" s="29"/>
      <c r="F5" s="3"/>
      <c r="G5" s="16" t="s">
        <v>28</v>
      </c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6" customHeight="1" x14ac:dyDescent="0.2">
      <c r="A6" s="19"/>
      <c r="B6" s="3"/>
      <c r="C6" s="4"/>
      <c r="D6" s="4"/>
      <c r="E6" s="5"/>
      <c r="F6" s="3"/>
      <c r="G6" s="6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3.75" x14ac:dyDescent="0.2">
      <c r="A7" s="3"/>
      <c r="B7" s="3"/>
      <c r="C7" s="3"/>
      <c r="D7" s="3"/>
      <c r="E7" s="3"/>
      <c r="F7" s="3"/>
      <c r="G7" s="4" t="s">
        <v>4</v>
      </c>
      <c r="H7" s="5"/>
      <c r="I7" s="5"/>
      <c r="J7" s="7"/>
      <c r="K7" s="6" t="s">
        <v>5</v>
      </c>
      <c r="L7" s="5"/>
      <c r="M7" s="5"/>
      <c r="N7" s="7"/>
      <c r="O7" s="4" t="s">
        <v>6</v>
      </c>
      <c r="P7" s="5"/>
      <c r="Q7" s="5"/>
    </row>
    <row r="8" spans="1:17" ht="3" customHeight="1" x14ac:dyDescent="0.2">
      <c r="A8" s="3"/>
      <c r="B8" s="3"/>
      <c r="C8" s="15"/>
      <c r="D8" s="15"/>
      <c r="E8" s="15"/>
      <c r="F8" s="3"/>
      <c r="G8" s="18"/>
      <c r="H8" s="17"/>
      <c r="I8" s="17"/>
      <c r="J8" s="3"/>
      <c r="K8" s="16"/>
      <c r="L8" s="17"/>
      <c r="M8" s="17"/>
      <c r="N8" s="7"/>
      <c r="O8" s="18"/>
      <c r="P8" s="17"/>
      <c r="Q8" s="17"/>
    </row>
    <row r="9" spans="1:17" s="3" customFormat="1" ht="24.95" customHeight="1" x14ac:dyDescent="0.2">
      <c r="A9" s="7"/>
      <c r="B9" s="7"/>
      <c r="C9" s="13" t="s">
        <v>7</v>
      </c>
      <c r="D9" s="13"/>
      <c r="E9" s="14" t="s">
        <v>8</v>
      </c>
      <c r="F9" s="13"/>
      <c r="G9" s="13" t="s">
        <v>7</v>
      </c>
      <c r="H9" s="13"/>
      <c r="I9" s="14" t="s">
        <v>8</v>
      </c>
      <c r="J9" s="13"/>
      <c r="K9" s="13" t="s">
        <v>7</v>
      </c>
      <c r="L9" s="13"/>
      <c r="M9" s="14" t="s">
        <v>8</v>
      </c>
      <c r="N9" s="13"/>
      <c r="O9" s="13" t="s">
        <v>7</v>
      </c>
      <c r="P9" s="13"/>
      <c r="Q9" s="14" t="s">
        <v>8</v>
      </c>
    </row>
    <row r="10" spans="1:17" s="3" customFormat="1" ht="12" customHeight="1" x14ac:dyDescent="0.2">
      <c r="A10" s="7"/>
      <c r="B10" s="7"/>
      <c r="C10" s="32" t="s">
        <v>26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24" customHeight="1" x14ac:dyDescent="0.2">
      <c r="A11" s="30" t="s">
        <v>9</v>
      </c>
      <c r="B11" s="31"/>
      <c r="C11" s="8">
        <v>100</v>
      </c>
      <c r="D11" s="9"/>
      <c r="E11" s="8">
        <v>100</v>
      </c>
      <c r="F11" s="9"/>
      <c r="G11" s="8">
        <f>[1]SALAIRE_Avance_Parite_Retard!$H$7</f>
        <v>3.52</v>
      </c>
      <c r="H11" s="9"/>
      <c r="I11" s="8">
        <f>[2]REMGLOB_Avance_Parite_Retard!$H$7</f>
        <v>9.9</v>
      </c>
      <c r="J11" s="9"/>
      <c r="K11" s="8">
        <f>[1]SALAIRE_Avance_Parite_Retard!$J$7</f>
        <v>14.76</v>
      </c>
      <c r="L11" s="9"/>
      <c r="M11" s="8">
        <f>[2]REMGLOB_Avance_Parite_Retard!$J$7</f>
        <v>20.76</v>
      </c>
      <c r="N11" s="9"/>
      <c r="O11" s="8">
        <f>[1]SALAIRE_Avance_Parite_Retard!$L$7</f>
        <v>81.72</v>
      </c>
      <c r="P11" s="9"/>
      <c r="Q11" s="8">
        <f>[2]REMGLOB_Avance_Parite_Retard!$L$7</f>
        <v>69.33</v>
      </c>
    </row>
    <row r="12" spans="1:17" ht="15.95" customHeight="1" x14ac:dyDescent="0.2">
      <c r="A12" s="23" t="s">
        <v>10</v>
      </c>
      <c r="B12" s="3"/>
      <c r="C12" s="8">
        <v>100</v>
      </c>
      <c r="D12" s="9"/>
      <c r="E12" s="8">
        <v>100</v>
      </c>
      <c r="F12" s="9"/>
      <c r="G12" s="8">
        <f>[1]SALAIRE_Avance_Parite_Retard!$H$25</f>
        <v>5.38</v>
      </c>
      <c r="H12" s="9"/>
      <c r="I12" s="8">
        <f>[2]REMGLOB_Avance_Parite_Retard!$H$25</f>
        <v>38.14</v>
      </c>
      <c r="J12" s="9"/>
      <c r="K12" s="8">
        <f>[1]SALAIRE_Avance_Parite_Retard!$J$25</f>
        <v>16.22</v>
      </c>
      <c r="L12" s="9"/>
      <c r="M12" s="8">
        <f>[2]REMGLOB_Avance_Parite_Retard!$J$25</f>
        <v>34.83</v>
      </c>
      <c r="N12" s="9"/>
      <c r="O12" s="8">
        <f>[1]SALAIRE_Avance_Parite_Retard!$L$25</f>
        <v>78.400000000000006</v>
      </c>
      <c r="P12" s="9"/>
      <c r="Q12" s="8">
        <f>[2]REMGLOB_Avance_Parite_Retard!$L$25</f>
        <v>27.03</v>
      </c>
    </row>
    <row r="13" spans="1:17" ht="15.95" customHeight="1" x14ac:dyDescent="0.2">
      <c r="A13" s="3" t="s">
        <v>11</v>
      </c>
      <c r="B13" s="3"/>
      <c r="C13" s="8">
        <v>100</v>
      </c>
      <c r="D13" s="9"/>
      <c r="E13" s="8">
        <v>100</v>
      </c>
      <c r="F13" s="9"/>
      <c r="G13" s="8">
        <f>[1]SALAIRE_Avance_Parite_Retard!$H$43</f>
        <v>0.06</v>
      </c>
      <c r="H13" s="9"/>
      <c r="I13" s="8">
        <f>[2]REMGLOB_Avance_Parite_Retard!$H$43</f>
        <v>0.06</v>
      </c>
      <c r="J13" s="9"/>
      <c r="K13" s="8">
        <f>[1]SALAIRE_Avance_Parite_Retard!$J$43</f>
        <v>1.1100000000000001</v>
      </c>
      <c r="L13" s="9"/>
      <c r="M13" s="8">
        <f>[2]REMGLOB_Avance_Parite_Retard!$J$43</f>
        <v>0</v>
      </c>
      <c r="N13" s="9"/>
      <c r="O13" s="8">
        <f>[1]SALAIRE_Avance_Parite_Retard!$L$43</f>
        <v>98.83</v>
      </c>
      <c r="P13" s="9"/>
      <c r="Q13" s="8">
        <f>[2]REMGLOB_Avance_Parite_Retard!$L$43</f>
        <v>99.94</v>
      </c>
    </row>
    <row r="14" spans="1:17" ht="15.95" customHeight="1" x14ac:dyDescent="0.2">
      <c r="A14" s="3" t="s">
        <v>12</v>
      </c>
      <c r="B14" s="3"/>
      <c r="C14" s="8">
        <v>100</v>
      </c>
      <c r="D14" s="9"/>
      <c r="E14" s="8">
        <v>100</v>
      </c>
      <c r="F14" s="9"/>
      <c r="G14" s="8">
        <f>[1]SALAIRE_Avance_Parite_Retard!$H$49</f>
        <v>0.45</v>
      </c>
      <c r="H14" s="9"/>
      <c r="I14" s="8">
        <f>[2]REMGLOB_Avance_Parite_Retard!$H$49</f>
        <v>0</v>
      </c>
      <c r="J14" s="9"/>
      <c r="K14" s="8">
        <f>[1]SALAIRE_Avance_Parite_Retard!$J$49</f>
        <v>0.17</v>
      </c>
      <c r="L14" s="9"/>
      <c r="M14" s="8">
        <f>[2]REMGLOB_Avance_Parite_Retard!$J$49</f>
        <v>0.17</v>
      </c>
      <c r="N14" s="9"/>
      <c r="O14" s="8">
        <f>[1]SALAIRE_Avance_Parite_Retard!$L$49</f>
        <v>99.37</v>
      </c>
      <c r="P14" s="9"/>
      <c r="Q14" s="8">
        <f>[2]REMGLOB_Avance_Parite_Retard!$L$49</f>
        <v>99.83</v>
      </c>
    </row>
    <row r="15" spans="1:17" ht="15.95" customHeight="1" x14ac:dyDescent="0.2">
      <c r="A15" s="3" t="s">
        <v>13</v>
      </c>
      <c r="B15" s="3"/>
      <c r="C15" s="8">
        <v>100</v>
      </c>
      <c r="D15" s="9"/>
      <c r="E15" s="8">
        <v>100</v>
      </c>
      <c r="F15" s="9"/>
      <c r="G15" s="8">
        <f>[1]SALAIRE_Avance_Parite_Retard!$H$67</f>
        <v>2.23</v>
      </c>
      <c r="H15" s="9"/>
      <c r="I15" s="8">
        <f>[2]REMGLOB_Avance_Parite_Retard!$H$67</f>
        <v>1.6</v>
      </c>
      <c r="J15" s="9"/>
      <c r="K15" s="8">
        <f>[1]SALAIRE_Avance_Parite_Retard!$J$67</f>
        <v>2.25</v>
      </c>
      <c r="L15" s="9"/>
      <c r="M15" s="8">
        <f>[2]REMGLOB_Avance_Parite_Retard!$J$67</f>
        <v>4.2300000000000004</v>
      </c>
      <c r="N15" s="9"/>
      <c r="O15" s="8">
        <f>[1]SALAIRE_Avance_Parite_Retard!$L$67</f>
        <v>95.52</v>
      </c>
      <c r="P15" s="9"/>
      <c r="Q15" s="8">
        <f>[2]REMGLOB_Avance_Parite_Retard!$L$67</f>
        <v>94.17</v>
      </c>
    </row>
    <row r="16" spans="1:17" ht="15.95" customHeight="1" x14ac:dyDescent="0.2">
      <c r="A16" s="3" t="s">
        <v>14</v>
      </c>
      <c r="B16" s="3"/>
      <c r="C16" s="8">
        <v>100</v>
      </c>
      <c r="D16" s="9"/>
      <c r="E16" s="8">
        <v>100</v>
      </c>
      <c r="F16" s="9"/>
      <c r="G16" s="8">
        <f>[1]SALAIRE_Avance_Parite_Retard!$H$55</f>
        <v>1.83</v>
      </c>
      <c r="H16" s="9"/>
      <c r="I16" s="8">
        <f>[2]REMGLOB_Avance_Parite_Retard!$H$55</f>
        <v>1.29</v>
      </c>
      <c r="J16" s="9"/>
      <c r="K16" s="8">
        <f>[1]SALAIRE_Avance_Parite_Retard!$J$55</f>
        <v>1.1000000000000001</v>
      </c>
      <c r="L16" s="9"/>
      <c r="M16" s="8">
        <f>[2]REMGLOB_Avance_Parite_Retard!$J$55</f>
        <v>1.75</v>
      </c>
      <c r="N16" s="9"/>
      <c r="O16" s="8">
        <f>[1]SALAIRE_Avance_Parite_Retard!$L$55</f>
        <v>97.07</v>
      </c>
      <c r="P16" s="9"/>
      <c r="Q16" s="8">
        <f>[2]REMGLOB_Avance_Parite_Retard!$L$55</f>
        <v>96.96</v>
      </c>
    </row>
    <row r="17" spans="1:17" ht="15.95" customHeight="1" x14ac:dyDescent="0.2">
      <c r="A17" s="3" t="s">
        <v>15</v>
      </c>
      <c r="B17" s="3"/>
      <c r="C17" s="8">
        <v>100</v>
      </c>
      <c r="D17" s="9"/>
      <c r="E17" s="8">
        <v>100</v>
      </c>
      <c r="F17" s="9"/>
      <c r="G17" s="8">
        <f>[1]SALAIRE_Avance_Parite_Retard!$H$61</f>
        <v>0.09</v>
      </c>
      <c r="H17" s="9"/>
      <c r="I17" s="8">
        <f>[2]REMGLOB_Avance_Parite_Retard!$H$61</f>
        <v>0.09</v>
      </c>
      <c r="J17" s="9"/>
      <c r="K17" s="8">
        <f>[1]SALAIRE_Avance_Parite_Retard!$J$61</f>
        <v>0</v>
      </c>
      <c r="L17" s="9"/>
      <c r="M17" s="8">
        <f>[2]REMGLOB_Avance_Parite_Retard!$J$61</f>
        <v>0</v>
      </c>
      <c r="N17" s="9"/>
      <c r="O17" s="8">
        <f>[1]SALAIRE_Avance_Parite_Retard!$L$61</f>
        <v>99.91</v>
      </c>
      <c r="P17" s="9"/>
      <c r="Q17" s="8">
        <f>[2]REMGLOB_Avance_Parite_Retard!$L$61</f>
        <v>99.91</v>
      </c>
    </row>
    <row r="18" spans="1:17" ht="28.35" customHeight="1" x14ac:dyDescent="0.2">
      <c r="A18" s="25" t="s">
        <v>16</v>
      </c>
      <c r="B18" s="26"/>
      <c r="C18" s="8">
        <v>100</v>
      </c>
      <c r="D18" s="9"/>
      <c r="E18" s="8">
        <v>100</v>
      </c>
      <c r="F18" s="9"/>
      <c r="G18" s="8">
        <f>[1]SALAIRE_Avance_Parite_Retard!$H$13</f>
        <v>0.39</v>
      </c>
      <c r="H18" s="9"/>
      <c r="I18" s="8">
        <f>[2]REMGLOB_Avance_Parite_Retard!$H$13</f>
        <v>0.39</v>
      </c>
      <c r="J18" s="9"/>
      <c r="K18" s="8">
        <f>[1]SALAIRE_Avance_Parite_Retard!$J$13</f>
        <v>12.5</v>
      </c>
      <c r="L18" s="9"/>
      <c r="M18" s="8">
        <f>[2]REMGLOB_Avance_Parite_Retard!$J$13</f>
        <v>15.98</v>
      </c>
      <c r="N18" s="9"/>
      <c r="O18" s="8">
        <f>[1]SALAIRE_Avance_Parite_Retard!$L$13</f>
        <v>87.11</v>
      </c>
      <c r="P18" s="9"/>
      <c r="Q18" s="8">
        <f>[2]REMGLOB_Avance_Parite_Retard!$L$13</f>
        <v>83.64</v>
      </c>
    </row>
    <row r="19" spans="1:17" ht="28.35" customHeight="1" x14ac:dyDescent="0.2">
      <c r="A19" s="25" t="s">
        <v>17</v>
      </c>
      <c r="B19" s="26"/>
      <c r="C19" s="8">
        <v>100</v>
      </c>
      <c r="D19" s="9"/>
      <c r="E19" s="8">
        <v>100</v>
      </c>
      <c r="F19" s="9"/>
      <c r="G19" s="10">
        <f>[1]SALAIRE_Avance_Parite_Retard!$H$19</f>
        <v>5.22</v>
      </c>
      <c r="H19" s="9"/>
      <c r="I19" s="8">
        <f>[2]REMGLOB_Avance_Parite_Retard!$H$19</f>
        <v>53.75</v>
      </c>
      <c r="J19" s="9"/>
      <c r="K19" s="8">
        <f>[1]SALAIRE_Avance_Parite_Retard!$J$19</f>
        <v>22.49</v>
      </c>
      <c r="L19" s="9"/>
      <c r="M19" s="8">
        <f>[2]REMGLOB_Avance_Parite_Retard!$J$19</f>
        <v>23.43</v>
      </c>
      <c r="N19" s="9"/>
      <c r="O19" s="8">
        <f>[1]SALAIRE_Avance_Parite_Retard!$L$19</f>
        <v>72.290000000000006</v>
      </c>
      <c r="P19" s="9"/>
      <c r="Q19" s="8">
        <f>[2]REMGLOB_Avance_Parite_Retard!$L$19</f>
        <v>22.82</v>
      </c>
    </row>
    <row r="20" spans="1:17" x14ac:dyDescent="0.2">
      <c r="A20" s="3" t="s">
        <v>18</v>
      </c>
      <c r="B20" s="3"/>
      <c r="C20" s="9">
        <v>100</v>
      </c>
      <c r="D20" s="9"/>
      <c r="E20" s="8">
        <v>100</v>
      </c>
      <c r="F20" s="9"/>
      <c r="G20" s="9">
        <f>[1]SALAIRE_Avance_Parite_Retard!$H$31</f>
        <v>2.96</v>
      </c>
      <c r="H20" s="9"/>
      <c r="I20" s="9">
        <f>[2]REMGLOB_Avance_Parite_Retard!$H$31</f>
        <v>11.46</v>
      </c>
      <c r="J20" s="9"/>
      <c r="K20" s="9">
        <f>[1]SALAIRE_Avance_Parite_Retard!$J$31</f>
        <v>18.2</v>
      </c>
      <c r="L20" s="9"/>
      <c r="M20" s="9">
        <f>[2]REMGLOB_Avance_Parite_Retard!$J$31</f>
        <v>29.96</v>
      </c>
      <c r="N20" s="9"/>
      <c r="O20" s="9">
        <f>[1]SALAIRE_Avance_Parite_Retard!$L$31</f>
        <v>78.83</v>
      </c>
      <c r="P20" s="9"/>
      <c r="Q20" s="8">
        <f>[2]REMGLOB_Avance_Parite_Retard!$L$31</f>
        <v>58.58</v>
      </c>
    </row>
    <row r="21" spans="1:17" x14ac:dyDescent="0.2">
      <c r="A21" s="3" t="s">
        <v>19</v>
      </c>
      <c r="B21" s="3"/>
      <c r="C21" s="9">
        <v>100</v>
      </c>
      <c r="D21" s="9"/>
      <c r="E21" s="8">
        <v>100</v>
      </c>
      <c r="F21" s="9"/>
      <c r="G21" s="8">
        <f>[1]SALAIRE_Avance_Parite_Retard!$H$37</f>
        <v>5.23</v>
      </c>
      <c r="H21" s="9"/>
      <c r="I21" s="8">
        <f>[2]REMGLOB_Avance_Parite_Retard!$H$37</f>
        <v>53.84</v>
      </c>
      <c r="J21" s="9"/>
      <c r="K21" s="8">
        <f>[1]SALAIRE_Avance_Parite_Retard!$J$37</f>
        <v>22.52</v>
      </c>
      <c r="L21" s="9"/>
      <c r="M21" s="8">
        <f>[2]REMGLOB_Avance_Parite_Retard!$J$37</f>
        <v>24.92</v>
      </c>
      <c r="N21" s="9"/>
      <c r="O21" s="8">
        <f>[1]SALAIRE_Avance_Parite_Retard!$L$37</f>
        <v>72.25</v>
      </c>
      <c r="P21" s="9"/>
      <c r="Q21" s="8">
        <f>[2]REMGLOB_Avance_Parite_Retard!$L$37</f>
        <v>21.24</v>
      </c>
    </row>
    <row r="22" spans="1:17" ht="6" customHeight="1" thickBo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6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1.1" customHeight="1" x14ac:dyDescent="0.2">
      <c r="A24" s="3" t="s">
        <v>21</v>
      </c>
      <c r="B24" s="3" t="s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mergeCells count="6">
    <mergeCell ref="A2:Q2"/>
    <mergeCell ref="C5:E5"/>
    <mergeCell ref="A11:B11"/>
    <mergeCell ref="A18:B18"/>
    <mergeCell ref="A19:B19"/>
    <mergeCell ref="C10:Q10"/>
  </mergeCells>
  <pageMargins left="0.7" right="0.7" top="0.75" bottom="0.75" header="0.3" footer="0.3"/>
  <pageSetup scale="97" firstPageNumber="121" orientation="portrait" useFirstPageNumber="1" r:id="rId1"/>
  <headerFooter>
    <oddFooter>&amp;C&amp;"Leelawadee,Normal"&amp;10&amp;P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D-1</vt:lpstr>
      <vt:lpstr>D-2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Chapados</dc:creator>
  <cp:lastModifiedBy>Utilisateur Windows</cp:lastModifiedBy>
  <cp:lastPrinted>2021-11-24T15:54:03Z</cp:lastPrinted>
  <dcterms:created xsi:type="dcterms:W3CDTF">2017-11-01T16:44:49Z</dcterms:created>
  <dcterms:modified xsi:type="dcterms:W3CDTF">2021-12-01T17:44:31Z</dcterms:modified>
</cp:coreProperties>
</file>