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prod\data\ken\html\Tableaux\"/>
    </mc:Choice>
  </mc:AlternateContent>
  <bookViews>
    <workbookView xWindow="0" yWindow="0" windowWidth="28770" windowHeight="12360"/>
  </bookViews>
  <sheets>
    <sheet name="Annexe G-1" sheetId="2" r:id="rId1"/>
    <sheet name="Annexe G-2" sheetId="3" r:id="rId2"/>
    <sheet name="Annexe G-3" sheetId="1" r:id="rId3"/>
    <sheet name="Annexe G-4" sheetId="4" r:id="rId4"/>
  </sheets>
  <externalReferences>
    <externalReference r:id="rId5"/>
    <externalReference r:id="rId6"/>
    <externalReference r:id="rId7"/>
    <externalReference r:id="rId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4" l="1"/>
  <c r="J27" i="4"/>
  <c r="E27" i="4"/>
  <c r="C27" i="4"/>
  <c r="L26" i="4"/>
  <c r="J26" i="4"/>
  <c r="E26" i="4"/>
  <c r="C26" i="4"/>
  <c r="L25" i="4"/>
  <c r="J25" i="4"/>
  <c r="E25" i="4"/>
  <c r="C25" i="4"/>
  <c r="L24" i="4"/>
  <c r="J24" i="4"/>
  <c r="E24" i="4"/>
  <c r="C24" i="4"/>
  <c r="L23" i="4"/>
  <c r="J23" i="4"/>
  <c r="E23" i="4"/>
  <c r="C23" i="4"/>
  <c r="L22" i="4"/>
  <c r="J22" i="4"/>
  <c r="E22" i="4"/>
  <c r="C22" i="4"/>
  <c r="L13" i="4"/>
  <c r="J13" i="4"/>
  <c r="E13" i="4"/>
  <c r="C13" i="4"/>
  <c r="L12" i="4"/>
  <c r="J12" i="4"/>
  <c r="E12" i="4"/>
  <c r="C12" i="4"/>
  <c r="L11" i="4"/>
  <c r="J11" i="4"/>
  <c r="E11" i="4"/>
  <c r="C11" i="4"/>
  <c r="L10" i="4"/>
  <c r="J10" i="4"/>
  <c r="E10" i="4"/>
  <c r="C10" i="4"/>
  <c r="L9" i="4"/>
  <c r="J9" i="4"/>
  <c r="E9" i="4"/>
  <c r="C9" i="4"/>
  <c r="L8" i="4"/>
  <c r="J8" i="4"/>
  <c r="E8" i="4"/>
  <c r="C8" i="4"/>
  <c r="K18" i="1"/>
  <c r="I18" i="1"/>
  <c r="E18" i="1"/>
  <c r="C18" i="1"/>
  <c r="K17" i="1"/>
  <c r="I17" i="1"/>
  <c r="E17" i="1"/>
  <c r="C17" i="1"/>
  <c r="K16" i="1"/>
  <c r="I16" i="1"/>
  <c r="E16" i="1"/>
  <c r="C16" i="1"/>
  <c r="K15" i="1"/>
  <c r="I15" i="1"/>
  <c r="E15" i="1"/>
  <c r="C15" i="1"/>
  <c r="K12" i="1"/>
  <c r="I12" i="1"/>
  <c r="E12" i="1"/>
  <c r="C12" i="1"/>
  <c r="K11" i="1"/>
  <c r="I11" i="1"/>
  <c r="E11" i="1"/>
  <c r="C11" i="1"/>
  <c r="K10" i="1"/>
  <c r="I10" i="1"/>
  <c r="E10" i="1"/>
  <c r="C10" i="1"/>
  <c r="K9" i="1"/>
  <c r="I9" i="1"/>
  <c r="E9" i="1"/>
  <c r="C9" i="1"/>
  <c r="K8" i="1"/>
  <c r="I8" i="1"/>
  <c r="E8" i="1"/>
  <c r="C8" i="1"/>
  <c r="K7" i="1"/>
  <c r="I7" i="1"/>
  <c r="E7" i="1"/>
  <c r="C7" i="1"/>
  <c r="K6" i="1"/>
  <c r="I6" i="1"/>
  <c r="E6" i="1"/>
  <c r="C6" i="1"/>
  <c r="L27" i="3"/>
  <c r="J27" i="3"/>
  <c r="E27" i="3"/>
  <c r="C27" i="3"/>
  <c r="L26" i="3"/>
  <c r="J26" i="3"/>
  <c r="E26" i="3"/>
  <c r="C26" i="3"/>
  <c r="L25" i="3"/>
  <c r="J25" i="3"/>
  <c r="E25" i="3"/>
  <c r="C25" i="3"/>
  <c r="L24" i="3"/>
  <c r="J24" i="3"/>
  <c r="E24" i="3"/>
  <c r="C24" i="3"/>
  <c r="L23" i="3"/>
  <c r="J23" i="3"/>
  <c r="E23" i="3"/>
  <c r="C23" i="3"/>
  <c r="L22" i="3"/>
  <c r="J22" i="3"/>
  <c r="E22" i="3"/>
  <c r="C22" i="3"/>
  <c r="L13" i="3"/>
  <c r="J13" i="3"/>
  <c r="E13" i="3"/>
  <c r="C13" i="3"/>
  <c r="L12" i="3"/>
  <c r="J12" i="3"/>
  <c r="E12" i="3"/>
  <c r="C12" i="3"/>
  <c r="L11" i="3"/>
  <c r="J11" i="3"/>
  <c r="E11" i="3"/>
  <c r="C11" i="3"/>
  <c r="L10" i="3"/>
  <c r="J10" i="3"/>
  <c r="E10" i="3"/>
  <c r="C10" i="3"/>
  <c r="L9" i="3"/>
  <c r="J9" i="3"/>
  <c r="E9" i="3"/>
  <c r="C9" i="3"/>
  <c r="L8" i="3"/>
  <c r="J8" i="3"/>
  <c r="E8" i="3"/>
  <c r="C8" i="3"/>
  <c r="L18" i="2"/>
  <c r="J18" i="2"/>
  <c r="E18" i="2"/>
  <c r="C18" i="2"/>
  <c r="L17" i="2"/>
  <c r="J17" i="2"/>
  <c r="E17" i="2"/>
  <c r="C17" i="2"/>
  <c r="L16" i="2"/>
  <c r="J16" i="2"/>
  <c r="E16" i="2"/>
  <c r="C16" i="2"/>
  <c r="L15" i="2"/>
  <c r="J15" i="2"/>
  <c r="E15" i="2"/>
  <c r="C15" i="2"/>
  <c r="L12" i="2"/>
  <c r="J12" i="2"/>
  <c r="E12" i="2"/>
  <c r="C12" i="2"/>
  <c r="L11" i="2"/>
  <c r="J11" i="2"/>
  <c r="E11" i="2"/>
  <c r="C11" i="2"/>
  <c r="L10" i="2"/>
  <c r="J10" i="2"/>
  <c r="E10" i="2"/>
  <c r="C10" i="2"/>
  <c r="L9" i="2"/>
  <c r="J9" i="2"/>
  <c r="E9" i="2"/>
  <c r="C9" i="2"/>
  <c r="L8" i="2"/>
  <c r="J8" i="2"/>
  <c r="E8" i="2"/>
  <c r="C8" i="2"/>
  <c r="L7" i="2"/>
  <c r="J7" i="2"/>
  <c r="E7" i="2"/>
  <c r="C7" i="2"/>
  <c r="L6" i="2"/>
  <c r="J6" i="2"/>
  <c r="E6" i="2"/>
  <c r="C6" i="2"/>
</calcChain>
</file>

<file path=xl/sharedStrings.xml><?xml version="1.0" encoding="utf-8"?>
<sst xmlns="http://schemas.openxmlformats.org/spreadsheetml/2006/main" count="235" uniqueCount="41">
  <si>
    <t>Annexe G-3</t>
  </si>
  <si>
    <t>Secteur</t>
  </si>
  <si>
    <t>Écarts salariaux</t>
  </si>
  <si>
    <t>Écarts de rémunération globale</t>
  </si>
  <si>
    <t>Statut</t>
  </si>
  <si>
    <t>%</t>
  </si>
  <si>
    <t>Ensemble des autres salariés québécois</t>
  </si>
  <si>
    <t>Privé</t>
  </si>
  <si>
    <t>« Autre public »</t>
  </si>
  <si>
    <t>Administration municipale</t>
  </si>
  <si>
    <t>« Entreprises publiques »</t>
  </si>
  <si>
    <t>Universitaire</t>
  </si>
  <si>
    <t>Administration fédérale</t>
  </si>
  <si>
    <t>Secteurs et syndicalisation</t>
  </si>
  <si>
    <t>Autres salariés québécois syndiqués</t>
  </si>
  <si>
    <t>Autres salariés québécois non syndiqués</t>
  </si>
  <si>
    <t>Privé syndiqué</t>
  </si>
  <si>
    <t>Privé non syndiqué</t>
  </si>
  <si>
    <t>* Indique la parité de l'administration québécoise et du secteur comparé.</t>
  </si>
  <si>
    <t>Note :</t>
  </si>
  <si>
    <t>Annexe G-1</t>
  </si>
  <si>
    <t>Annexe G-2</t>
  </si>
  <si>
    <t>Comparaison avec l'ensemble des autres salariés québécois</t>
  </si>
  <si>
    <t>Catégorie d'emplois</t>
  </si>
  <si>
    <t>Ensemble des emplois repères</t>
  </si>
  <si>
    <t>Professionnels</t>
  </si>
  <si>
    <t>Techniciens</t>
  </si>
  <si>
    <t>Employés de bureau</t>
  </si>
  <si>
    <t>Employés de service</t>
  </si>
  <si>
    <t>Ouvriers</t>
  </si>
  <si>
    <t>Comparaison avec le secteur privé</t>
  </si>
  <si>
    <t>Comparaison des écarts de rémunération, administration québécoise et secteurs de comparaison, ensemble des emplois repères, de 2021 et 2020</t>
  </si>
  <si>
    <t>Comparaison des écarts de rémunération, administration québécoise et secteurs de comparaison, par catégorie d'emplois, de 2021 et 2020</t>
  </si>
  <si>
    <t>Comparaison des écarts de rémunération, administration québécoise et secteurs de comparaison, ensemble des emplois repères, de 2021 et 2012</t>
  </si>
  <si>
    <t>Comparaison des écarts de rémunération, administration québécoise et secteurs de comparaison, par catégorie d'emplois, de 2021 et 2012</t>
  </si>
  <si>
    <t>Affaiblissement</t>
  </si>
  <si>
    <t>Stabilité</t>
  </si>
  <si>
    <t>*</t>
  </si>
  <si>
    <t>Amélioration</t>
  </si>
  <si>
    <t>Annexe G-4</t>
  </si>
  <si>
    <t xml:space="preserve">La comparaison des écarts prend en compte la variabilité des résultats issus d’une enquête réalisée au moyen d’un échantillon. Ainsi, bien que les écarts présentés entre deux années diffèrent, l’Institut peut conclure à une stabilité de la situation comparative si la différence n’est pas jugée statistiquement significative. De plus, lorsqu’une différence significative est détectée, l’ampleur de la différence est elle-même sujette à une marge d’erreur, mesurée à l’aide d’intervalles de confiance (non présentés ici). Par conséquent, l'Institut ne statue que sur l’amélioration, la stabilité ou l’affaiblissement de la situation comparative.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</si>
</sst>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11"/>
      <name val="Calibri"/>
      <family val="2"/>
      <scheme val="minor"/>
    </font>
    <font>
      <b/>
      <sz val="11"/>
      <name val="Calibri"/>
      <family val="2"/>
      <scheme val="minor"/>
    </font>
    <font>
      <vertAlign val="superscript"/>
      <sz val="11"/>
      <name val="Calibri"/>
      <family val="2"/>
      <scheme val="minor"/>
    </font>
    <font>
      <sz val="9"/>
      <name val="Calibri"/>
      <family val="2"/>
      <scheme val="minor"/>
    </font>
  </fonts>
  <fills count="2">
    <fill>
      <patternFill patternType="none"/>
    </fill>
    <fill>
      <patternFill patternType="gray125"/>
    </fill>
  </fills>
  <borders count="7">
    <border>
      <left/>
      <right/>
      <top/>
      <bottom/>
      <diagonal/>
    </border>
    <border>
      <left/>
      <right/>
      <top/>
      <bottom style="medium">
        <color indexed="64"/>
      </bottom>
      <diagonal/>
    </border>
    <border>
      <left/>
      <right/>
      <top/>
      <bottom style="hair">
        <color indexed="64"/>
      </bottom>
      <diagonal/>
    </border>
    <border>
      <left/>
      <right/>
      <top style="medium">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s>
  <cellStyleXfs count="1">
    <xf numFmtId="0" fontId="0" fillId="0" borderId="0"/>
  </cellStyleXfs>
  <cellXfs count="83">
    <xf numFmtId="0" fontId="0" fillId="0" borderId="0" xfId="0"/>
    <xf numFmtId="0" fontId="1" fillId="0" borderId="0" xfId="0" applyFont="1"/>
    <xf numFmtId="0" fontId="1" fillId="0" borderId="0" xfId="0" applyFont="1" applyAlignment="1">
      <alignment horizontal="right"/>
    </xf>
    <xf numFmtId="0" fontId="1" fillId="0" borderId="3" xfId="0" applyFont="1" applyBorder="1" applyAlignment="1">
      <alignment horizontal="center" vertical="center"/>
    </xf>
    <xf numFmtId="0" fontId="1" fillId="0" borderId="5" xfId="0" applyFont="1" applyBorder="1"/>
    <xf numFmtId="0" fontId="1" fillId="0" borderId="6" xfId="0" applyFont="1" applyBorder="1" applyAlignment="1">
      <alignment horizontal="right"/>
    </xf>
    <xf numFmtId="0" fontId="1" fillId="0" borderId="0" xfId="0" applyFont="1" applyBorder="1" applyAlignment="1">
      <alignment horizontal="right"/>
    </xf>
    <xf numFmtId="0" fontId="1" fillId="0" borderId="2" xfId="0" applyFont="1" applyBorder="1" applyAlignment="1">
      <alignment horizontal="right" vertical="top"/>
    </xf>
    <xf numFmtId="164" fontId="1" fillId="0" borderId="0" xfId="0" applyNumberFormat="1" applyFont="1" applyFill="1" applyAlignment="1">
      <alignment horizontal="right"/>
    </xf>
    <xf numFmtId="164" fontId="1" fillId="0" borderId="0" xfId="0" applyNumberFormat="1" applyFont="1" applyFill="1"/>
    <xf numFmtId="164" fontId="1" fillId="0" borderId="0" xfId="0" applyNumberFormat="1" applyFont="1" applyFill="1" applyAlignment="1">
      <alignment horizontal="left"/>
    </xf>
    <xf numFmtId="164" fontId="1" fillId="0" borderId="0" xfId="0" applyNumberFormat="1" applyFont="1" applyFill="1" applyAlignment="1"/>
    <xf numFmtId="164" fontId="1" fillId="0" borderId="0" xfId="0" applyNumberFormat="1" applyFont="1" applyFill="1" applyAlignment="1">
      <alignment horizontal="right" vertical="center"/>
    </xf>
    <xf numFmtId="164" fontId="1" fillId="0" borderId="0" xfId="0" applyNumberFormat="1" applyFont="1" applyFill="1" applyAlignment="1">
      <alignment vertical="center"/>
    </xf>
    <xf numFmtId="164" fontId="1" fillId="0" borderId="0" xfId="0" applyNumberFormat="1" applyFont="1" applyFill="1" applyAlignment="1">
      <alignment horizontal="left" vertical="center"/>
    </xf>
    <xf numFmtId="164" fontId="1" fillId="0" borderId="0" xfId="0" applyNumberFormat="1" applyFont="1" applyFill="1" applyBorder="1" applyAlignment="1">
      <alignment horizontal="right"/>
    </xf>
    <xf numFmtId="164" fontId="1" fillId="0" borderId="0" xfId="0" applyNumberFormat="1" applyFont="1" applyFill="1" applyBorder="1"/>
    <xf numFmtId="164" fontId="1" fillId="0" borderId="0" xfId="0" applyNumberFormat="1" applyFont="1" applyFill="1" applyBorder="1" applyAlignment="1">
      <alignment horizontal="left"/>
    </xf>
    <xf numFmtId="164" fontId="1" fillId="0" borderId="1" xfId="0" applyNumberFormat="1" applyFont="1" applyBorder="1"/>
    <xf numFmtId="164" fontId="1" fillId="0" borderId="1" xfId="0" applyNumberFormat="1" applyFont="1" applyBorder="1" applyAlignment="1">
      <alignment horizontal="left"/>
    </xf>
    <xf numFmtId="164" fontId="1" fillId="0" borderId="1" xfId="0" applyNumberFormat="1" applyFont="1" applyBorder="1" applyAlignment="1">
      <alignment horizontal="right"/>
    </xf>
    <xf numFmtId="0" fontId="1" fillId="0" borderId="1" xfId="0" applyFont="1" applyBorder="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xf numFmtId="0" fontId="1" fillId="0" borderId="2" xfId="0" applyFont="1" applyFill="1" applyBorder="1" applyAlignment="1">
      <alignment vertical="top"/>
    </xf>
    <xf numFmtId="0" fontId="1" fillId="0" borderId="2" xfId="0" applyFont="1" applyFill="1" applyBorder="1" applyAlignment="1">
      <alignment horizontal="right" vertical="top"/>
    </xf>
    <xf numFmtId="164" fontId="1" fillId="0" borderId="6" xfId="0" applyNumberFormat="1" applyFont="1" applyFill="1" applyBorder="1" applyAlignment="1">
      <alignment horizontal="right"/>
    </xf>
    <xf numFmtId="164" fontId="3" fillId="0" borderId="0" xfId="0" applyNumberFormat="1" applyFont="1" applyFill="1"/>
    <xf numFmtId="164" fontId="3" fillId="0" borderId="0" xfId="0" applyNumberFormat="1" applyFont="1" applyFill="1" applyBorder="1"/>
    <xf numFmtId="0" fontId="1" fillId="0" borderId="1" xfId="0" applyFont="1" applyFill="1" applyBorder="1" applyAlignment="1">
      <alignment horizontal="left" wrapText="1"/>
    </xf>
    <xf numFmtId="164" fontId="1" fillId="0" borderId="1" xfId="0" applyNumberFormat="1" applyFont="1" applyFill="1" applyBorder="1" applyAlignment="1">
      <alignment horizontal="right"/>
    </xf>
    <xf numFmtId="164" fontId="3" fillId="0" borderId="1" xfId="0" applyNumberFormat="1" applyFont="1" applyFill="1" applyBorder="1"/>
    <xf numFmtId="164" fontId="1" fillId="0" borderId="1" xfId="0" applyNumberFormat="1" applyFont="1" applyFill="1" applyBorder="1"/>
    <xf numFmtId="164" fontId="3" fillId="0" borderId="0" xfId="0" applyNumberFormat="1" applyFont="1" applyFill="1" applyAlignment="1">
      <alignment horizontal="left"/>
    </xf>
    <xf numFmtId="164" fontId="1" fillId="0" borderId="1" xfId="0" applyNumberFormat="1" applyFont="1" applyFill="1" applyBorder="1" applyAlignment="1">
      <alignment horizontal="left"/>
    </xf>
    <xf numFmtId="0" fontId="1" fillId="0" borderId="6" xfId="0" applyFont="1" applyBorder="1" applyAlignment="1"/>
    <xf numFmtId="0" fontId="1" fillId="0" borderId="6" xfId="0" applyFont="1" applyBorder="1" applyAlignment="1">
      <alignment horizontal="left"/>
    </xf>
    <xf numFmtId="0" fontId="1" fillId="0" borderId="2" xfId="0" applyFont="1" applyBorder="1" applyAlignment="1">
      <alignment vertical="top"/>
    </xf>
    <xf numFmtId="0" fontId="1" fillId="0" borderId="0" xfId="0" applyFont="1"/>
    <xf numFmtId="0" fontId="1" fillId="0" borderId="2" xfId="0" applyFont="1" applyBorder="1" applyAlignment="1">
      <alignment horizontal="center" vertical="top"/>
    </xf>
    <xf numFmtId="0" fontId="4" fillId="0" borderId="0" xfId="0" applyFont="1" applyAlignment="1">
      <alignment vertical="top"/>
    </xf>
    <xf numFmtId="0" fontId="1" fillId="0" borderId="0" xfId="0" applyFont="1" applyAlignment="1"/>
    <xf numFmtId="164" fontId="1" fillId="0" borderId="0" xfId="0" applyNumberFormat="1" applyFont="1" applyFill="1" applyBorder="1" applyAlignment="1"/>
    <xf numFmtId="164" fontId="1" fillId="0" borderId="1" xfId="0" applyNumberFormat="1" applyFont="1" applyFill="1" applyBorder="1" applyAlignment="1"/>
    <xf numFmtId="0" fontId="0" fillId="0" borderId="0" xfId="0" applyFont="1" applyAlignment="1"/>
    <xf numFmtId="0" fontId="1" fillId="0" borderId="5" xfId="0" applyFont="1" applyBorder="1" applyAlignment="1"/>
    <xf numFmtId="164" fontId="3" fillId="0" borderId="1" xfId="0" applyNumberFormat="1" applyFont="1" applyFill="1" applyBorder="1" applyAlignment="1"/>
    <xf numFmtId="0" fontId="4" fillId="0" borderId="0" xfId="0" applyFont="1" applyAlignment="1">
      <alignment horizontal="justify" vertical="top" wrapText="1"/>
    </xf>
    <xf numFmtId="0" fontId="1" fillId="0" borderId="0" xfId="0" applyFont="1" applyAlignment="1">
      <alignment horizontal="left" wrapText="1" indent="1"/>
    </xf>
    <xf numFmtId="0" fontId="1" fillId="0" borderId="0" xfId="0" applyFont="1" applyBorder="1" applyAlignment="1">
      <alignment horizontal="left" wrapText="1" indent="1"/>
    </xf>
    <xf numFmtId="0" fontId="1" fillId="0" borderId="1" xfId="0" applyFont="1" applyBorder="1"/>
    <xf numFmtId="0" fontId="4" fillId="0" borderId="3" xfId="0" applyFont="1" applyFill="1" applyBorder="1" applyAlignment="1">
      <alignment horizontal="left" vertical="center"/>
    </xf>
    <xf numFmtId="0" fontId="1" fillId="0" borderId="0" xfId="0" applyFont="1" applyAlignment="1">
      <alignment vertical="center" wrapText="1"/>
    </xf>
    <xf numFmtId="0" fontId="1" fillId="0" borderId="2" xfId="0" applyFont="1" applyBorder="1" applyAlignment="1">
      <alignment vertical="top"/>
    </xf>
    <xf numFmtId="0" fontId="1" fillId="0" borderId="5" xfId="0" applyFont="1" applyBorder="1" applyAlignment="1">
      <alignment horizontal="center" vertical="top"/>
    </xf>
    <xf numFmtId="0" fontId="1" fillId="0" borderId="0" xfId="0" applyFont="1" applyAlignment="1">
      <alignment wrapText="1"/>
    </xf>
    <xf numFmtId="0" fontId="1" fillId="0" borderId="0" xfId="0" applyFont="1" applyAlignment="1">
      <alignment horizontal="left" wrapText="1"/>
    </xf>
    <xf numFmtId="0" fontId="1" fillId="0" borderId="0" xfId="0" applyFont="1"/>
    <xf numFmtId="0" fontId="2" fillId="0" borderId="1" xfId="0" applyFont="1" applyBorder="1" applyAlignment="1">
      <alignment horizontal="justify" vertical="top" wrapText="1"/>
    </xf>
    <xf numFmtId="0" fontId="1" fillId="0" borderId="0" xfId="0" applyFont="1" applyBorder="1" applyAlignment="1">
      <alignmen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0" fontId="4" fillId="0" borderId="0" xfId="0" applyFont="1" applyFill="1" applyBorder="1" applyAlignment="1">
      <alignment horizontal="left" vertical="center"/>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wrapText="1"/>
    </xf>
    <xf numFmtId="0" fontId="1" fillId="0" borderId="0" xfId="0" applyFont="1" applyFill="1" applyAlignment="1">
      <alignment wrapText="1"/>
    </xf>
    <xf numFmtId="0" fontId="1" fillId="0" borderId="0" xfId="0" applyFont="1" applyAlignment="1">
      <alignment horizontal="center"/>
    </xf>
    <xf numFmtId="0" fontId="1" fillId="0" borderId="2" xfId="0" applyFont="1" applyBorder="1" applyAlignment="1">
      <alignment horizontal="center" vertical="top"/>
    </xf>
    <xf numFmtId="0" fontId="1" fillId="0" borderId="5" xfId="0" applyFont="1" applyFill="1" applyBorder="1" applyAlignment="1">
      <alignment horizontal="center" vertical="top"/>
    </xf>
    <xf numFmtId="0" fontId="2" fillId="0" borderId="1" xfId="0" applyFont="1" applyFill="1" applyBorder="1" applyAlignment="1">
      <alignment horizontal="justify" vertical="center" wrapText="1"/>
    </xf>
    <xf numFmtId="0" fontId="1" fillId="0" borderId="3" xfId="0" applyFont="1" applyFill="1" applyBorder="1" applyAlignment="1">
      <alignment vertical="center" wrapText="1"/>
    </xf>
    <xf numFmtId="0" fontId="1" fillId="0" borderId="2" xfId="0" applyFont="1" applyFill="1" applyBorder="1" applyAlignment="1">
      <alignment horizontal="center" vertical="center"/>
    </xf>
    <xf numFmtId="0" fontId="1" fillId="0" borderId="6" xfId="0" applyFont="1" applyFill="1" applyBorder="1" applyAlignment="1"/>
    <xf numFmtId="0" fontId="1" fillId="0" borderId="0" xfId="0" applyFont="1" applyAlignment="1">
      <alignment vertical="top"/>
    </xf>
    <xf numFmtId="0" fontId="1" fillId="0" borderId="6" xfId="0" applyFont="1" applyFill="1" applyBorder="1" applyAlignment="1">
      <alignment horizontal="center" vertical="top"/>
    </xf>
    <xf numFmtId="0" fontId="2" fillId="0" borderId="0" xfId="0" applyFont="1" applyBorder="1" applyAlignment="1">
      <alignment horizontal="justify" vertical="top" wrapText="1"/>
    </xf>
    <xf numFmtId="0" fontId="2" fillId="0" borderId="1" xfId="0" applyFont="1" applyBorder="1" applyAlignment="1">
      <alignment horizontal="justify" wrapText="1"/>
    </xf>
    <xf numFmtId="0" fontId="1" fillId="0" borderId="6"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TR_260b\Rapport_Resultats\2021\Macro_xls\Annexes\Annexe%20G\Fichier_brute_2021\Evolution_sal_1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TR_260b\Rapport_Resultats\2021\Macro_xls\Annexes\Annexe%20G\Fichier_brute_2021\Evolution_rg_1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TR_260b\Rapport_Resultats\2021\Macro_xls\Annexes\Annexe%20G\Fichier_brute_2021\Evolution_sal_9a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DTR_260b\Rapport_Resultats\2021\Macro_xls\Annexes\Annexe%20G\Fichier_brute_2021\Evolution_rg_9a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tion_sal_1an"/>
    </sheetNames>
    <sheetDataSet>
      <sheetData sheetId="0">
        <row r="2">
          <cell r="F2">
            <v>-17.638203327543149</v>
          </cell>
          <cell r="G2">
            <v>-16.516144534427337</v>
          </cell>
        </row>
        <row r="3">
          <cell r="F3">
            <v>-14.605951953127416</v>
          </cell>
          <cell r="G3">
            <v>-14.981392262498856</v>
          </cell>
        </row>
        <row r="4">
          <cell r="F4">
            <v>-19.570297227423559</v>
          </cell>
          <cell r="G4">
            <v>-17.796227511567409</v>
          </cell>
        </row>
        <row r="5">
          <cell r="F5">
            <v>-21.650527939480856</v>
          </cell>
          <cell r="G5">
            <v>-19.360163858746823</v>
          </cell>
        </row>
        <row r="6">
          <cell r="F6">
            <v>-36.426964090501009</v>
          </cell>
          <cell r="G6">
            <v>-34.027741677047437</v>
          </cell>
        </row>
        <row r="7">
          <cell r="F7">
            <v>-2.7582491500448159</v>
          </cell>
          <cell r="G7">
            <v>-3.2886895151482638</v>
          </cell>
        </row>
        <row r="8">
          <cell r="F8">
            <v>-22.942962610631785</v>
          </cell>
          <cell r="G8">
            <v>-22.304629577228841</v>
          </cell>
        </row>
        <row r="14">
          <cell r="F14">
            <v>-12.038212619972235</v>
          </cell>
          <cell r="G14">
            <v>-9.5682293185012846</v>
          </cell>
        </row>
        <row r="20">
          <cell r="F20">
            <v>-14.8767602723912</v>
          </cell>
          <cell r="G20">
            <v>-13.261041803801383</v>
          </cell>
        </row>
        <row r="21">
          <cell r="F21">
            <v>-11.934294922766965</v>
          </cell>
          <cell r="G21">
            <v>-12.186273170079431</v>
          </cell>
        </row>
        <row r="22">
          <cell r="F22">
            <v>-16.768629960664921</v>
          </cell>
          <cell r="G22">
            <v>-14.611297182088062</v>
          </cell>
        </row>
        <row r="23">
          <cell r="F23">
            <v>-18.148238602486138</v>
          </cell>
          <cell r="G23">
            <v>-14.171450820623473</v>
          </cell>
        </row>
        <row r="24">
          <cell r="F24">
            <v>-36.282463283220608</v>
          </cell>
          <cell r="G24">
            <v>-36.025731692952412</v>
          </cell>
        </row>
        <row r="25">
          <cell r="F25">
            <v>-1.4447021519078911</v>
          </cell>
          <cell r="G25">
            <v>-2.26655306431948</v>
          </cell>
        </row>
        <row r="26">
          <cell r="F26">
            <v>-20.792492962414435</v>
          </cell>
          <cell r="G26">
            <v>-20.475758460651814</v>
          </cell>
        </row>
        <row r="32">
          <cell r="F32">
            <v>-11.72889908214928</v>
          </cell>
          <cell r="G32">
            <v>-9.016440358383079</v>
          </cell>
        </row>
        <row r="38">
          <cell r="F38">
            <v>-24.544647666501643</v>
          </cell>
          <cell r="G38">
            <v>-23.505580842914487</v>
          </cell>
        </row>
        <row r="56">
          <cell r="F56">
            <v>-29.111067441668357</v>
          </cell>
          <cell r="G56">
            <v>-27.896010577838325</v>
          </cell>
        </row>
        <row r="62">
          <cell r="F62">
            <v>-16.375710146007513</v>
          </cell>
          <cell r="G62">
            <v>-15.597788443274169</v>
          </cell>
        </row>
        <row r="68">
          <cell r="F68">
            <v>-25.015021636482587</v>
          </cell>
          <cell r="G68">
            <v>-22.964421403407844</v>
          </cell>
        </row>
        <row r="74">
          <cell r="F74">
            <v>-23.320926079230382</v>
          </cell>
          <cell r="G74">
            <v>-22.262252695662706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tion_rg_1an"/>
    </sheetNames>
    <sheetDataSet>
      <sheetData sheetId="0">
        <row r="2">
          <cell r="F2">
            <v>-9.4301018320054766</v>
          </cell>
          <cell r="G2">
            <v>-9.1669725006333085</v>
          </cell>
        </row>
        <row r="3">
          <cell r="F3">
            <v>-6.5342860122104183</v>
          </cell>
          <cell r="G3">
            <v>-7.4747815612162096</v>
          </cell>
        </row>
        <row r="4">
          <cell r="F4">
            <v>-8.9693666213597698</v>
          </cell>
          <cell r="G4">
            <v>-8.3731429776042567</v>
          </cell>
        </row>
        <row r="5">
          <cell r="F5">
            <v>-13.646513430021582</v>
          </cell>
          <cell r="G5">
            <v>-12.532352064093821</v>
          </cell>
        </row>
        <row r="6">
          <cell r="F6">
            <v>-35.307253482211038</v>
          </cell>
          <cell r="G6">
            <v>-34.468277299093735</v>
          </cell>
        </row>
        <row r="7">
          <cell r="F7">
            <v>4.4424465533478994</v>
          </cell>
          <cell r="G7">
            <v>4.0521009714060341</v>
          </cell>
        </row>
        <row r="8">
          <cell r="F8">
            <v>-22.364761155175938</v>
          </cell>
          <cell r="G8">
            <v>-23.694517261914882</v>
          </cell>
        </row>
        <row r="14">
          <cell r="F14">
            <v>1.5094171305561537</v>
          </cell>
          <cell r="G14">
            <v>4.0885733094720091</v>
          </cell>
        </row>
        <row r="20">
          <cell r="F20">
            <v>-1.6121348000567262</v>
          </cell>
          <cell r="G20">
            <v>-0.34338729150276387</v>
          </cell>
        </row>
        <row r="21">
          <cell r="F21">
            <v>-0.36052208282403275</v>
          </cell>
          <cell r="G21">
            <v>-0.49653408786970066</v>
          </cell>
        </row>
        <row r="22">
          <cell r="F22">
            <v>-1.011277193734891</v>
          </cell>
          <cell r="G22">
            <v>0.46486625157578104</v>
          </cell>
        </row>
        <row r="23">
          <cell r="F23">
            <v>-3.1796185881636023</v>
          </cell>
          <cell r="G23">
            <v>0.29915430801599169</v>
          </cell>
        </row>
        <row r="24">
          <cell r="F24">
            <v>-29.299800954333644</v>
          </cell>
          <cell r="G24">
            <v>-29.274648390142907</v>
          </cell>
        </row>
        <row r="25">
          <cell r="F25">
            <v>8.4684261020865534</v>
          </cell>
          <cell r="G25">
            <v>6.9956001089559194</v>
          </cell>
        </row>
        <row r="26">
          <cell r="F26">
            <v>-14.908624783146154</v>
          </cell>
          <cell r="G26">
            <v>-16.841636792159957</v>
          </cell>
        </row>
        <row r="32">
          <cell r="F32">
            <v>2.3734280373058629</v>
          </cell>
          <cell r="G32">
            <v>5.1858406176977692</v>
          </cell>
        </row>
        <row r="38">
          <cell r="F38">
            <v>-27.492079271571043</v>
          </cell>
          <cell r="G38">
            <v>-28.331781298776686</v>
          </cell>
        </row>
        <row r="56">
          <cell r="F56">
            <v>-39.855796140618345</v>
          </cell>
          <cell r="G56">
            <v>-39.354415883538117</v>
          </cell>
        </row>
        <row r="62">
          <cell r="F62">
            <v>-19.911899772305691</v>
          </cell>
          <cell r="G62">
            <v>-20.36058334825432</v>
          </cell>
        </row>
        <row r="68">
          <cell r="F68">
            <v>-20.882213741605351</v>
          </cell>
          <cell r="G68">
            <v>-22.493064062810038</v>
          </cell>
        </row>
        <row r="74">
          <cell r="F74">
            <v>-25.324707598784624</v>
          </cell>
          <cell r="G74">
            <v>-25.846560615498284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tion_sal_9ans"/>
    </sheetNames>
    <sheetDataSet>
      <sheetData sheetId="0">
        <row r="2">
          <cell r="F2">
            <v>-17.638203327543149</v>
          </cell>
          <cell r="G2">
            <v>-11.198283343335465</v>
          </cell>
        </row>
        <row r="3">
          <cell r="F3">
            <v>-14.605951953127416</v>
          </cell>
          <cell r="G3">
            <v>-11.902573900348477</v>
          </cell>
        </row>
        <row r="4">
          <cell r="F4">
            <v>-19.570297227423559</v>
          </cell>
          <cell r="G4">
            <v>-13.454524963871751</v>
          </cell>
        </row>
        <row r="5">
          <cell r="F5">
            <v>-21.650527939480856</v>
          </cell>
          <cell r="G5">
            <v>-11.568592492699839</v>
          </cell>
        </row>
        <row r="6">
          <cell r="F6">
            <v>-36.426964090501009</v>
          </cell>
          <cell r="G6">
            <v>-28.846803847865615</v>
          </cell>
        </row>
        <row r="7">
          <cell r="F7">
            <v>-2.7582491500448159</v>
          </cell>
          <cell r="G7">
            <v>0.73724644492897273</v>
          </cell>
        </row>
        <row r="8">
          <cell r="F8">
            <v>-22.942962610631785</v>
          </cell>
          <cell r="G8">
            <v>-17.789306254918444</v>
          </cell>
        </row>
        <row r="14">
          <cell r="F14">
            <v>-12.038212619972235</v>
          </cell>
          <cell r="G14">
            <v>-4.3042438076715923</v>
          </cell>
        </row>
        <row r="20">
          <cell r="F20">
            <v>-14.8767602723912</v>
          </cell>
          <cell r="G20">
            <v>-7.7660209327203988</v>
          </cell>
        </row>
        <row r="21">
          <cell r="F21">
            <v>-11.934294922766965</v>
          </cell>
          <cell r="G21">
            <v>-7.8924109776875415</v>
          </cell>
        </row>
        <row r="22">
          <cell r="F22">
            <v>-16.768629960664921</v>
          </cell>
          <cell r="G22">
            <v>-11.00813073180629</v>
          </cell>
        </row>
        <row r="23">
          <cell r="F23">
            <v>-18.148238602486138</v>
          </cell>
          <cell r="G23">
            <v>-6.1391067921984357</v>
          </cell>
        </row>
        <row r="24">
          <cell r="F24">
            <v>-36.282463283220608</v>
          </cell>
          <cell r="G24">
            <v>-32.218939081386203</v>
          </cell>
        </row>
        <row r="25">
          <cell r="F25">
            <v>-1.4447021519078911</v>
          </cell>
          <cell r="G25">
            <v>2.1133189290572099</v>
          </cell>
        </row>
        <row r="26">
          <cell r="F26">
            <v>-20.792492962414435</v>
          </cell>
          <cell r="G26">
            <v>-16.429726014554078</v>
          </cell>
        </row>
        <row r="32">
          <cell r="F32">
            <v>-11.72889908214928</v>
          </cell>
          <cell r="G32">
            <v>-3.3815507494240737</v>
          </cell>
        </row>
        <row r="38">
          <cell r="F38">
            <v>-24.544647666501643</v>
          </cell>
          <cell r="G38">
            <v>-19.632362946851995</v>
          </cell>
        </row>
        <row r="56">
          <cell r="F56">
            <v>-29.111067441668357</v>
          </cell>
          <cell r="G56">
            <v>-18.604588475681883</v>
          </cell>
        </row>
        <row r="62">
          <cell r="F62">
            <v>-16.375710146007513</v>
          </cell>
          <cell r="G62">
            <v>-8.9106942782922403</v>
          </cell>
        </row>
        <row r="68">
          <cell r="F68">
            <v>-25.015021636482587</v>
          </cell>
          <cell r="G68">
            <v>-20.906180204916343</v>
          </cell>
        </row>
        <row r="74">
          <cell r="F74">
            <v>-23.320926079230382</v>
          </cell>
          <cell r="G74">
            <v>-22.683110032458234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tion_rg_9ans"/>
    </sheetNames>
    <sheetDataSet>
      <sheetData sheetId="0">
        <row r="2">
          <cell r="F2">
            <v>-9.4301018320054766</v>
          </cell>
          <cell r="G2">
            <v>-6.0875949285784046</v>
          </cell>
        </row>
        <row r="3">
          <cell r="F3">
            <v>-6.5342860122104183</v>
          </cell>
          <cell r="G3">
            <v>-6.4189320453474528</v>
          </cell>
        </row>
        <row r="4">
          <cell r="F4">
            <v>-8.9693666213597698</v>
          </cell>
          <cell r="G4">
            <v>-5.9608970329174449</v>
          </cell>
        </row>
        <row r="5">
          <cell r="F5">
            <v>-13.646513430021582</v>
          </cell>
          <cell r="G5">
            <v>-6.57142654590624</v>
          </cell>
        </row>
        <row r="6">
          <cell r="F6">
            <v>-35.307253482211038</v>
          </cell>
          <cell r="G6">
            <v>-32.196876127375923</v>
          </cell>
        </row>
        <row r="7">
          <cell r="F7">
            <v>4.4424465533478994</v>
          </cell>
          <cell r="G7">
            <v>4.3376091415255145</v>
          </cell>
        </row>
        <row r="8">
          <cell r="F8">
            <v>-22.364761155175938</v>
          </cell>
          <cell r="G8">
            <v>-21.511648546251212</v>
          </cell>
        </row>
        <row r="14">
          <cell r="F14">
            <v>1.5094171305561537</v>
          </cell>
          <cell r="G14">
            <v>7.3244732153400882</v>
          </cell>
        </row>
        <row r="20">
          <cell r="F20">
            <v>-1.6121348000567262</v>
          </cell>
          <cell r="G20">
            <v>3.2764120625830557</v>
          </cell>
        </row>
        <row r="21">
          <cell r="F21">
            <v>-0.36052208282403275</v>
          </cell>
          <cell r="G21">
            <v>4.226786403990304</v>
          </cell>
        </row>
        <row r="22">
          <cell r="F22">
            <v>-1.011277193734891</v>
          </cell>
          <cell r="G22">
            <v>2.2147568488933405</v>
          </cell>
        </row>
        <row r="23">
          <cell r="F23">
            <v>-3.1796185881636023</v>
          </cell>
          <cell r="G23">
            <v>6.2372119241115227</v>
          </cell>
        </row>
        <row r="24">
          <cell r="F24">
            <v>-29.299800954333644</v>
          </cell>
          <cell r="G24">
            <v>-29.441695728828581</v>
          </cell>
        </row>
        <row r="25">
          <cell r="F25">
            <v>8.4684261020865534</v>
          </cell>
          <cell r="G25">
            <v>6.558979371264301</v>
          </cell>
        </row>
        <row r="26">
          <cell r="F26">
            <v>-14.908624783146154</v>
          </cell>
          <cell r="G26">
            <v>-12.996095355856303</v>
          </cell>
        </row>
        <row r="32">
          <cell r="F32">
            <v>2.3734280373058629</v>
          </cell>
          <cell r="G32">
            <v>9.4771436214806375</v>
          </cell>
        </row>
        <row r="38">
          <cell r="F38">
            <v>-27.492079271571043</v>
          </cell>
          <cell r="G38">
            <v>-26.152439534757608</v>
          </cell>
        </row>
        <row r="56">
          <cell r="F56">
            <v>-39.855796140618345</v>
          </cell>
          <cell r="G56">
            <v>-33.602041712367658</v>
          </cell>
        </row>
        <row r="62">
          <cell r="F62">
            <v>-19.911899772305691</v>
          </cell>
          <cell r="G62">
            <v>-9.1711549980292197</v>
          </cell>
        </row>
        <row r="68">
          <cell r="F68">
            <v>-20.882213741605351</v>
          </cell>
          <cell r="G68">
            <v>-21.228084541154882</v>
          </cell>
        </row>
        <row r="74">
          <cell r="F74">
            <v>-25.324707598784624</v>
          </cell>
          <cell r="G74">
            <v>-33.13969159011063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21"/>
  <sheetViews>
    <sheetView tabSelected="1" view="pageBreakPreview" zoomScale="85" zoomScaleNormal="85" zoomScaleSheetLayoutView="85" workbookViewId="0">
      <selection sqref="A1:B1"/>
    </sheetView>
  </sheetViews>
  <sheetFormatPr baseColWidth="10" defaultRowHeight="15" x14ac:dyDescent="0.25"/>
  <cols>
    <col min="1" max="1" width="7.5703125" customWidth="1"/>
    <col min="2" max="2" width="28.5703125" customWidth="1"/>
    <col min="3" max="3" width="6.85546875" customWidth="1"/>
    <col min="4" max="4" width="1.7109375" customWidth="1"/>
    <col min="5" max="5" width="6.42578125" customWidth="1"/>
    <col min="6" max="6" width="1.7109375" customWidth="1"/>
    <col min="7" max="7" width="15.140625" bestFit="1" customWidth="1"/>
    <col min="8" max="9" width="1.7109375" customWidth="1"/>
    <col min="10" max="10" width="6.7109375" customWidth="1"/>
    <col min="11" max="11" width="1.7109375" customWidth="1"/>
    <col min="12" max="12" width="6.5703125" customWidth="1"/>
    <col min="13" max="13" width="1.7109375" customWidth="1"/>
    <col min="14" max="14" width="15.140625" bestFit="1" customWidth="1"/>
  </cols>
  <sheetData>
    <row r="1" spans="1:14" x14ac:dyDescent="0.25">
      <c r="A1" s="61" t="s">
        <v>20</v>
      </c>
      <c r="B1" s="61"/>
      <c r="C1" s="1"/>
      <c r="D1" s="1"/>
      <c r="E1" s="1"/>
      <c r="F1" s="1"/>
      <c r="G1" s="2"/>
      <c r="H1" s="2"/>
      <c r="I1" s="1"/>
      <c r="J1" s="1"/>
      <c r="K1" s="1"/>
      <c r="L1" s="1"/>
      <c r="M1" s="1"/>
      <c r="N1" s="1"/>
    </row>
    <row r="2" spans="1:14" ht="30.75" customHeight="1" thickBot="1" x14ac:dyDescent="0.3">
      <c r="A2" s="62" t="s">
        <v>31</v>
      </c>
      <c r="B2" s="62"/>
      <c r="C2" s="62"/>
      <c r="D2" s="62"/>
      <c r="E2" s="62"/>
      <c r="F2" s="62"/>
      <c r="G2" s="62"/>
      <c r="H2" s="62"/>
      <c r="I2" s="62"/>
      <c r="J2" s="62"/>
      <c r="K2" s="62"/>
      <c r="L2" s="62"/>
      <c r="M2" s="62"/>
      <c r="N2" s="62"/>
    </row>
    <row r="3" spans="1:14" ht="15" customHeight="1" x14ac:dyDescent="0.25">
      <c r="A3" s="63" t="s">
        <v>1</v>
      </c>
      <c r="B3" s="63"/>
      <c r="C3" s="64" t="s">
        <v>2</v>
      </c>
      <c r="D3" s="64"/>
      <c r="E3" s="64"/>
      <c r="F3" s="64"/>
      <c r="G3" s="64"/>
      <c r="H3" s="3"/>
      <c r="I3" s="65" t="s">
        <v>3</v>
      </c>
      <c r="J3" s="65"/>
      <c r="K3" s="65"/>
      <c r="L3" s="65"/>
      <c r="M3" s="65"/>
      <c r="N3" s="65"/>
    </row>
    <row r="4" spans="1:14" x14ac:dyDescent="0.25">
      <c r="A4" s="61"/>
      <c r="B4" s="61"/>
      <c r="C4" s="4">
        <v>2021</v>
      </c>
      <c r="D4" s="4"/>
      <c r="E4" s="4">
        <v>2020</v>
      </c>
      <c r="F4" s="4"/>
      <c r="G4" s="5" t="s">
        <v>4</v>
      </c>
      <c r="H4" s="6"/>
      <c r="I4" s="4"/>
      <c r="J4" s="4">
        <v>2021</v>
      </c>
      <c r="K4" s="4"/>
      <c r="L4" s="4">
        <v>2020</v>
      </c>
      <c r="M4" s="42"/>
      <c r="N4" s="5" t="s">
        <v>4</v>
      </c>
    </row>
    <row r="5" spans="1:14" x14ac:dyDescent="0.25">
      <c r="A5" s="57"/>
      <c r="B5" s="57"/>
      <c r="C5" s="58" t="s">
        <v>5</v>
      </c>
      <c r="D5" s="58"/>
      <c r="E5" s="58"/>
      <c r="F5" s="43"/>
      <c r="G5" s="7"/>
      <c r="H5" s="7"/>
      <c r="I5" s="58" t="s">
        <v>5</v>
      </c>
      <c r="J5" s="58"/>
      <c r="K5" s="58"/>
      <c r="L5" s="43"/>
      <c r="M5" s="41"/>
      <c r="N5" s="43"/>
    </row>
    <row r="6" spans="1:14" ht="15" customHeight="1" x14ac:dyDescent="0.25">
      <c r="A6" s="59" t="s">
        <v>6</v>
      </c>
      <c r="B6" s="59"/>
      <c r="C6" s="8">
        <f>[1]Evolution_sal_1an!$F$2</f>
        <v>-17.638203327543149</v>
      </c>
      <c r="D6" s="9"/>
      <c r="E6" s="8">
        <f>[1]Evolution_sal_1an!$G$2</f>
        <v>-16.516144534427337</v>
      </c>
      <c r="F6" s="9"/>
      <c r="G6" s="8" t="s">
        <v>35</v>
      </c>
      <c r="H6" s="8"/>
      <c r="I6" s="8"/>
      <c r="J6" s="8">
        <f>[2]Evolution_rg_1an!$F$2</f>
        <v>-9.4301018320054766</v>
      </c>
      <c r="K6" s="8"/>
      <c r="L6" s="8">
        <f>[2]Evolution_rg_1an!$G$2</f>
        <v>-9.1669725006333085</v>
      </c>
      <c r="M6" s="9"/>
      <c r="N6" s="8" t="s">
        <v>36</v>
      </c>
    </row>
    <row r="7" spans="1:14" x14ac:dyDescent="0.25">
      <c r="A7" s="59" t="s">
        <v>7</v>
      </c>
      <c r="B7" s="59"/>
      <c r="C7" s="8">
        <f>[1]Evolution_sal_1an!$F$20</f>
        <v>-14.8767602723912</v>
      </c>
      <c r="D7" s="9"/>
      <c r="E7" s="8">
        <f>[1]Evolution_sal_1an!$G$20</f>
        <v>-13.261041803801383</v>
      </c>
      <c r="F7" s="9"/>
      <c r="G7" s="8" t="s">
        <v>35</v>
      </c>
      <c r="H7" s="8"/>
      <c r="I7" s="8"/>
      <c r="J7" s="8">
        <f>[2]Evolution_rg_1an!$F$20</f>
        <v>-1.6121348000567262</v>
      </c>
      <c r="K7" s="8" t="s">
        <v>37</v>
      </c>
      <c r="L7" s="8">
        <f>[2]Evolution_rg_1an!$G$20</f>
        <v>-0.34338729150276387</v>
      </c>
      <c r="M7" s="9" t="s">
        <v>37</v>
      </c>
      <c r="N7" s="8" t="s">
        <v>36</v>
      </c>
    </row>
    <row r="8" spans="1:14" ht="15" customHeight="1" x14ac:dyDescent="0.25">
      <c r="A8" s="60" t="s">
        <v>8</v>
      </c>
      <c r="B8" s="60"/>
      <c r="C8" s="8">
        <f>[1]Evolution_sal_1an!$F$38</f>
        <v>-24.544647666501643</v>
      </c>
      <c r="D8" s="9"/>
      <c r="E8" s="8">
        <f>[1]Evolution_sal_1an!$G$38</f>
        <v>-23.505580842914487</v>
      </c>
      <c r="F8" s="9"/>
      <c r="G8" s="8" t="s">
        <v>36</v>
      </c>
      <c r="H8" s="8"/>
      <c r="I8" s="8"/>
      <c r="J8" s="8">
        <f>[2]Evolution_rg_1an!$F$38</f>
        <v>-27.492079271571043</v>
      </c>
      <c r="K8" s="8"/>
      <c r="L8" s="8">
        <f>[2]Evolution_rg_1an!$G$38</f>
        <v>-28.331781298776686</v>
      </c>
      <c r="M8" s="9"/>
      <c r="N8" s="8" t="s">
        <v>38</v>
      </c>
    </row>
    <row r="9" spans="1:14" ht="15" customHeight="1" x14ac:dyDescent="0.25">
      <c r="A9" s="52" t="s">
        <v>9</v>
      </c>
      <c r="B9" s="52"/>
      <c r="C9" s="8">
        <f>[1]Evolution_sal_1an!$F$56</f>
        <v>-29.111067441668357</v>
      </c>
      <c r="D9" s="9"/>
      <c r="E9" s="8">
        <f>[1]Evolution_sal_1an!$G$56</f>
        <v>-27.896010577838325</v>
      </c>
      <c r="F9" s="9"/>
      <c r="G9" s="8" t="s">
        <v>36</v>
      </c>
      <c r="H9" s="8"/>
      <c r="I9" s="8"/>
      <c r="J9" s="8">
        <f>[2]Evolution_rg_1an!$F$56</f>
        <v>-39.855796140618345</v>
      </c>
      <c r="K9" s="8"/>
      <c r="L9" s="8">
        <f>[2]Evolution_rg_1an!$G$56</f>
        <v>-39.354415883538117</v>
      </c>
      <c r="M9" s="9"/>
      <c r="N9" s="8" t="s">
        <v>36</v>
      </c>
    </row>
    <row r="10" spans="1:14" ht="15" customHeight="1" x14ac:dyDescent="0.25">
      <c r="A10" s="52" t="s">
        <v>10</v>
      </c>
      <c r="B10" s="52"/>
      <c r="C10" s="8">
        <f>[1]Evolution_sal_1an!$F$74</f>
        <v>-23.320926079230382</v>
      </c>
      <c r="D10" s="9"/>
      <c r="E10" s="8">
        <f>[1]Evolution_sal_1an!$G$74</f>
        <v>-22.262252695662706</v>
      </c>
      <c r="F10" s="9"/>
      <c r="G10" s="8" t="s">
        <v>36</v>
      </c>
      <c r="H10" s="8"/>
      <c r="I10" s="8"/>
      <c r="J10" s="8">
        <f>[2]Evolution_rg_1an!$F$74</f>
        <v>-25.324707598784624</v>
      </c>
      <c r="K10" s="8"/>
      <c r="L10" s="8">
        <f>[2]Evolution_rg_1an!$G$74</f>
        <v>-25.846560615498284</v>
      </c>
      <c r="M10" s="9"/>
      <c r="N10" s="8" t="s">
        <v>36</v>
      </c>
    </row>
    <row r="11" spans="1:14" ht="15" customHeight="1" x14ac:dyDescent="0.25">
      <c r="A11" s="52" t="s">
        <v>11</v>
      </c>
      <c r="B11" s="52"/>
      <c r="C11" s="8">
        <f>[1]Evolution_sal_1an!$F$62</f>
        <v>-16.375710146007513</v>
      </c>
      <c r="D11" s="9"/>
      <c r="E11" s="8">
        <f>[1]Evolution_sal_1an!$G$62</f>
        <v>-15.597788443274169</v>
      </c>
      <c r="F11" s="9"/>
      <c r="G11" s="8" t="s">
        <v>36</v>
      </c>
      <c r="H11" s="8"/>
      <c r="I11" s="8"/>
      <c r="J11" s="8">
        <f>[2]Evolution_rg_1an!$F$62</f>
        <v>-19.911899772305691</v>
      </c>
      <c r="K11" s="8"/>
      <c r="L11" s="8">
        <f>[2]Evolution_rg_1an!$G$62</f>
        <v>-20.36058334825432</v>
      </c>
      <c r="M11" s="9"/>
      <c r="N11" s="8" t="s">
        <v>36</v>
      </c>
    </row>
    <row r="12" spans="1:14" ht="15" customHeight="1" x14ac:dyDescent="0.25">
      <c r="A12" s="52" t="s">
        <v>12</v>
      </c>
      <c r="B12" s="52"/>
      <c r="C12" s="8">
        <f>[1]Evolution_sal_1an!$F$68</f>
        <v>-25.015021636482587</v>
      </c>
      <c r="D12" s="9"/>
      <c r="E12" s="8">
        <f>[1]Evolution_sal_1an!$G$68</f>
        <v>-22.964421403407844</v>
      </c>
      <c r="F12" s="9"/>
      <c r="G12" s="8" t="s">
        <v>35</v>
      </c>
      <c r="H12" s="8"/>
      <c r="I12" s="8"/>
      <c r="J12" s="8">
        <f>[2]Evolution_rg_1an!$F$68</f>
        <v>-20.882213741605351</v>
      </c>
      <c r="K12" s="8"/>
      <c r="L12" s="8">
        <f>[2]Evolution_rg_1an!$G$68</f>
        <v>-22.493064062810038</v>
      </c>
      <c r="M12" s="9"/>
      <c r="N12" s="8" t="s">
        <v>38</v>
      </c>
    </row>
    <row r="13" spans="1:14" x14ac:dyDescent="0.25">
      <c r="A13" s="61"/>
      <c r="B13" s="61"/>
      <c r="C13" s="8"/>
      <c r="D13" s="9"/>
      <c r="E13" s="8"/>
      <c r="F13" s="9"/>
      <c r="G13" s="8"/>
      <c r="H13" s="8"/>
      <c r="I13" s="8"/>
      <c r="J13" s="8"/>
      <c r="K13" s="9"/>
      <c r="L13" s="8"/>
      <c r="M13" s="9"/>
      <c r="N13" s="8"/>
    </row>
    <row r="14" spans="1:14" ht="15" customHeight="1" x14ac:dyDescent="0.25">
      <c r="A14" s="56" t="s">
        <v>13</v>
      </c>
      <c r="B14" s="56"/>
      <c r="C14" s="12"/>
      <c r="D14" s="13"/>
      <c r="E14" s="12"/>
      <c r="F14" s="9"/>
      <c r="G14" s="8"/>
      <c r="H14" s="8"/>
      <c r="I14" s="12"/>
      <c r="J14" s="12"/>
      <c r="K14" s="13"/>
      <c r="L14" s="8"/>
      <c r="M14" s="9"/>
      <c r="N14" s="8"/>
    </row>
    <row r="15" spans="1:14" ht="15" customHeight="1" x14ac:dyDescent="0.25">
      <c r="A15" s="52" t="s">
        <v>14</v>
      </c>
      <c r="B15" s="52"/>
      <c r="C15" s="8">
        <f>[1]Evolution_sal_1an!$F$8</f>
        <v>-22.942962610631785</v>
      </c>
      <c r="D15" s="9"/>
      <c r="E15" s="8">
        <f>[1]Evolution_sal_1an!$G$8</f>
        <v>-22.304629577228841</v>
      </c>
      <c r="F15" s="9"/>
      <c r="G15" s="8" t="s">
        <v>36</v>
      </c>
      <c r="H15" s="8"/>
      <c r="I15" s="8"/>
      <c r="J15" s="8">
        <f>[2]Evolution_rg_1an!$F$8</f>
        <v>-22.364761155175938</v>
      </c>
      <c r="K15" s="8"/>
      <c r="L15" s="8">
        <f>[2]Evolution_rg_1an!$G$8</f>
        <v>-23.694517261914882</v>
      </c>
      <c r="M15" s="9"/>
      <c r="N15" s="8" t="s">
        <v>36</v>
      </c>
    </row>
    <row r="16" spans="1:14" ht="15" customHeight="1" x14ac:dyDescent="0.25">
      <c r="A16" s="52" t="s">
        <v>15</v>
      </c>
      <c r="B16" s="52"/>
      <c r="C16" s="8">
        <f>[1]Evolution_sal_1an!$F$14</f>
        <v>-12.038212619972235</v>
      </c>
      <c r="D16" s="9"/>
      <c r="E16" s="8">
        <f>[1]Evolution_sal_1an!$G$14</f>
        <v>-9.5682293185012846</v>
      </c>
      <c r="F16" s="9"/>
      <c r="G16" s="8" t="s">
        <v>35</v>
      </c>
      <c r="H16" s="8"/>
      <c r="I16" s="8"/>
      <c r="J16" s="8">
        <f>[2]Evolution_rg_1an!$F$14</f>
        <v>1.5094171305561537</v>
      </c>
      <c r="K16" s="9" t="s">
        <v>37</v>
      </c>
      <c r="L16" s="8">
        <f>[2]Evolution_rg_1an!$G$14</f>
        <v>4.0885733094720091</v>
      </c>
      <c r="M16" s="9"/>
      <c r="N16" s="8" t="s">
        <v>35</v>
      </c>
    </row>
    <row r="17" spans="1:14" ht="15" customHeight="1" x14ac:dyDescent="0.25">
      <c r="A17" s="52" t="s">
        <v>16</v>
      </c>
      <c r="B17" s="52"/>
      <c r="C17" s="8">
        <f>[1]Evolution_sal_1an!$F$26</f>
        <v>-20.792492962414435</v>
      </c>
      <c r="D17" s="9"/>
      <c r="E17" s="8">
        <f>[1]Evolution_sal_1an!$G$26</f>
        <v>-20.475758460651814</v>
      </c>
      <c r="F17" s="9"/>
      <c r="G17" s="8" t="s">
        <v>36</v>
      </c>
      <c r="H17" s="8"/>
      <c r="I17" s="8"/>
      <c r="J17" s="8">
        <f>[2]Evolution_rg_1an!$F$26</f>
        <v>-14.908624783146154</v>
      </c>
      <c r="K17" s="8"/>
      <c r="L17" s="8">
        <f>[2]Evolution_rg_1an!$G$26</f>
        <v>-16.841636792159957</v>
      </c>
      <c r="M17" s="9"/>
      <c r="N17" s="8" t="s">
        <v>36</v>
      </c>
    </row>
    <row r="18" spans="1:14" ht="15" customHeight="1" x14ac:dyDescent="0.25">
      <c r="A18" s="53" t="s">
        <v>17</v>
      </c>
      <c r="B18" s="53"/>
      <c r="C18" s="15">
        <f>[1]Evolution_sal_1an!$F$32</f>
        <v>-11.72889908214928</v>
      </c>
      <c r="D18" s="16"/>
      <c r="E18" s="15">
        <f>[1]Evolution_sal_1an!$G$32</f>
        <v>-9.016440358383079</v>
      </c>
      <c r="F18" s="17"/>
      <c r="G18" s="8" t="s">
        <v>35</v>
      </c>
      <c r="H18" s="8"/>
      <c r="I18" s="15"/>
      <c r="J18" s="15">
        <f>[2]Evolution_rg_1an!$F$32</f>
        <v>2.3734280373058629</v>
      </c>
      <c r="K18" s="16"/>
      <c r="L18" s="15">
        <f>[2]Evolution_rg_1an!$G$32</f>
        <v>5.1858406176977692</v>
      </c>
      <c r="M18" s="16"/>
      <c r="N18" s="8" t="s">
        <v>35</v>
      </c>
    </row>
    <row r="19" spans="1:14" ht="5.0999999999999996" customHeight="1" thickBot="1" x14ac:dyDescent="0.3">
      <c r="A19" s="54"/>
      <c r="B19" s="54"/>
      <c r="C19" s="18"/>
      <c r="D19" s="18"/>
      <c r="E19" s="18"/>
      <c r="F19" s="19"/>
      <c r="G19" s="20"/>
      <c r="H19" s="20"/>
      <c r="I19" s="21"/>
      <c r="J19" s="21"/>
      <c r="K19" s="21"/>
      <c r="L19" s="21"/>
      <c r="M19" s="21"/>
      <c r="N19" s="21"/>
    </row>
    <row r="20" spans="1:14" ht="18.75" customHeight="1" x14ac:dyDescent="0.25">
      <c r="A20" s="55" t="s">
        <v>18</v>
      </c>
      <c r="B20" s="55"/>
      <c r="C20" s="55"/>
      <c r="D20" s="55"/>
      <c r="E20" s="55"/>
      <c r="F20" s="55"/>
      <c r="G20" s="55"/>
      <c r="H20" s="55"/>
      <c r="I20" s="55"/>
      <c r="J20" s="55"/>
      <c r="K20" s="55"/>
      <c r="L20" s="55"/>
      <c r="M20" s="55"/>
      <c r="N20" s="55"/>
    </row>
    <row r="21" spans="1:14" ht="96" customHeight="1" x14ac:dyDescent="0.25">
      <c r="A21" s="44" t="s">
        <v>19</v>
      </c>
      <c r="B21" s="51" t="s">
        <v>40</v>
      </c>
      <c r="C21" s="51"/>
      <c r="D21" s="51"/>
      <c r="E21" s="51"/>
      <c r="F21" s="51"/>
      <c r="G21" s="51"/>
      <c r="H21" s="51"/>
      <c r="I21" s="51"/>
      <c r="J21" s="51"/>
      <c r="K21" s="51"/>
      <c r="L21" s="51"/>
      <c r="M21" s="51"/>
      <c r="N21" s="51"/>
    </row>
  </sheetData>
  <mergeCells count="25">
    <mergeCell ref="A4:B4"/>
    <mergeCell ref="A1:B1"/>
    <mergeCell ref="A2:N2"/>
    <mergeCell ref="A3:B3"/>
    <mergeCell ref="C3:G3"/>
    <mergeCell ref="I3:N3"/>
    <mergeCell ref="A14:B14"/>
    <mergeCell ref="A5:B5"/>
    <mergeCell ref="C5:E5"/>
    <mergeCell ref="I5:K5"/>
    <mergeCell ref="A6:B6"/>
    <mergeCell ref="A7:B7"/>
    <mergeCell ref="A8:B8"/>
    <mergeCell ref="A9:B9"/>
    <mergeCell ref="A10:B10"/>
    <mergeCell ref="A11:B11"/>
    <mergeCell ref="A12:B12"/>
    <mergeCell ref="A13:B13"/>
    <mergeCell ref="B21:N21"/>
    <mergeCell ref="A15:B15"/>
    <mergeCell ref="A16:B16"/>
    <mergeCell ref="A17:B17"/>
    <mergeCell ref="A18:B18"/>
    <mergeCell ref="A19:B19"/>
    <mergeCell ref="A20:N20"/>
  </mergeCells>
  <pageMargins left="0.7" right="0.7" top="0.75" bottom="0.75" header="0.3" footer="0.3"/>
  <pageSetup paperSize="122" scale="85" firstPageNumber="146" orientation="portrait" useFirstPageNumber="1" horizontalDpi="1200" verticalDpi="1200" r:id="rId1"/>
  <headerFooter>
    <oddFooter>&amp;C&amp;"Leelawadee,Normal"&amp;P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30"/>
  <sheetViews>
    <sheetView view="pageBreakPreview" zoomScaleNormal="100" zoomScaleSheetLayoutView="100" workbookViewId="0">
      <selection sqref="A1:XFD1"/>
    </sheetView>
  </sheetViews>
  <sheetFormatPr baseColWidth="10" defaultRowHeight="15" x14ac:dyDescent="0.25"/>
  <cols>
    <col min="1" max="1" width="7" style="24" customWidth="1"/>
    <col min="2" max="2" width="17.28515625" style="24" customWidth="1"/>
    <col min="3" max="3" width="7.42578125" style="24" customWidth="1"/>
    <col min="4" max="4" width="1.7109375" style="24" customWidth="1"/>
    <col min="5" max="5" width="9.28515625" style="24" customWidth="1"/>
    <col min="6" max="6" width="1.7109375" style="24" customWidth="1"/>
    <col min="7" max="7" width="16.85546875" style="24" customWidth="1"/>
    <col min="8" max="9" width="1.7109375" style="24" customWidth="1"/>
    <col min="10" max="10" width="8.140625" style="24" customWidth="1"/>
    <col min="11" max="11" width="1.7109375" style="24" customWidth="1"/>
    <col min="12" max="12" width="8.85546875" style="24" customWidth="1"/>
    <col min="13" max="14" width="1.7109375" style="24" customWidth="1"/>
    <col min="15" max="15" width="17" style="24" customWidth="1"/>
    <col min="16" max="16384" width="11.42578125" style="24"/>
  </cols>
  <sheetData>
    <row r="1" spans="1:15" x14ac:dyDescent="0.25">
      <c r="A1" s="61" t="s">
        <v>21</v>
      </c>
      <c r="B1" s="61"/>
      <c r="C1" s="1"/>
      <c r="D1" s="1"/>
      <c r="E1" s="1"/>
      <c r="F1" s="1"/>
      <c r="G1" s="1"/>
      <c r="H1" s="1"/>
      <c r="I1" s="1"/>
      <c r="J1" s="1"/>
      <c r="K1" s="1"/>
      <c r="L1" s="1"/>
      <c r="M1" s="1"/>
      <c r="N1" s="1"/>
      <c r="O1" s="1"/>
    </row>
    <row r="2" spans="1:15" ht="32.25" customHeight="1" x14ac:dyDescent="0.25">
      <c r="A2" s="80" t="s">
        <v>32</v>
      </c>
      <c r="B2" s="80"/>
      <c r="C2" s="80"/>
      <c r="D2" s="80"/>
      <c r="E2" s="80"/>
      <c r="F2" s="80"/>
      <c r="G2" s="80"/>
      <c r="H2" s="80"/>
      <c r="I2" s="80"/>
      <c r="J2" s="80"/>
      <c r="K2" s="80"/>
      <c r="L2" s="80"/>
      <c r="M2" s="80"/>
      <c r="N2" s="80"/>
      <c r="O2" s="80"/>
    </row>
    <row r="3" spans="1:15" x14ac:dyDescent="0.25">
      <c r="A3" s="71"/>
      <c r="B3" s="71"/>
      <c r="C3" s="71"/>
      <c r="D3" s="71"/>
      <c r="E3" s="71"/>
      <c r="F3" s="71"/>
      <c r="G3" s="71"/>
      <c r="H3" s="71"/>
      <c r="I3" s="71"/>
      <c r="J3" s="71"/>
      <c r="K3" s="71"/>
      <c r="L3" s="71"/>
      <c r="M3" s="71"/>
      <c r="N3" s="71"/>
      <c r="O3" s="71"/>
    </row>
    <row r="4" spans="1:15" ht="15.75" thickBot="1" x14ac:dyDescent="0.3">
      <c r="A4" s="81" t="s">
        <v>22</v>
      </c>
      <c r="B4" s="81"/>
      <c r="C4" s="81"/>
      <c r="D4" s="81"/>
      <c r="E4" s="81"/>
      <c r="F4" s="81"/>
      <c r="G4" s="81"/>
      <c r="H4" s="81"/>
      <c r="I4" s="81"/>
      <c r="J4" s="81"/>
      <c r="K4" s="81"/>
      <c r="L4" s="81"/>
      <c r="M4" s="81"/>
      <c r="N4" s="81"/>
      <c r="O4" s="81"/>
    </row>
    <row r="5" spans="1:15" ht="15" customHeight="1" x14ac:dyDescent="0.25">
      <c r="A5" s="63" t="s">
        <v>23</v>
      </c>
      <c r="B5" s="63"/>
      <c r="C5" s="64" t="s">
        <v>2</v>
      </c>
      <c r="D5" s="64"/>
      <c r="E5" s="64"/>
      <c r="F5" s="64"/>
      <c r="G5" s="64"/>
      <c r="H5" s="25"/>
      <c r="I5" s="26"/>
      <c r="J5" s="64" t="s">
        <v>3</v>
      </c>
      <c r="K5" s="64"/>
      <c r="L5" s="64"/>
      <c r="M5" s="64"/>
      <c r="N5" s="64"/>
      <c r="O5" s="64"/>
    </row>
    <row r="6" spans="1:15" x14ac:dyDescent="0.25">
      <c r="A6" s="61"/>
      <c r="B6" s="61"/>
      <c r="C6" s="4">
        <v>2021</v>
      </c>
      <c r="D6" s="4"/>
      <c r="E6" s="4">
        <v>2020</v>
      </c>
      <c r="F6" s="42"/>
      <c r="G6" s="5" t="s">
        <v>4</v>
      </c>
      <c r="H6" s="39"/>
      <c r="I6" s="42"/>
      <c r="J6" s="4">
        <v>2021</v>
      </c>
      <c r="K6" s="4"/>
      <c r="L6" s="4">
        <v>2020</v>
      </c>
      <c r="M6" s="42"/>
      <c r="N6" s="40"/>
      <c r="O6" s="5" t="s">
        <v>4</v>
      </c>
    </row>
    <row r="7" spans="1:15" x14ac:dyDescent="0.25">
      <c r="A7" s="78"/>
      <c r="B7" s="78"/>
      <c r="C7" s="79" t="s">
        <v>5</v>
      </c>
      <c r="D7" s="73"/>
      <c r="E7" s="73"/>
      <c r="F7" s="28"/>
      <c r="G7" s="29"/>
      <c r="H7" s="29"/>
      <c r="I7" s="28"/>
      <c r="J7" s="73" t="s">
        <v>5</v>
      </c>
      <c r="K7" s="73"/>
      <c r="L7" s="73"/>
      <c r="M7" s="28"/>
      <c r="N7" s="28"/>
      <c r="O7" s="28"/>
    </row>
    <row r="8" spans="1:15" x14ac:dyDescent="0.25">
      <c r="A8" s="77" t="s">
        <v>24</v>
      </c>
      <c r="B8" s="77"/>
      <c r="C8" s="30">
        <f>[1]Evolution_sal_1an!$F$2</f>
        <v>-17.638203327543149</v>
      </c>
      <c r="D8" s="9"/>
      <c r="E8" s="30">
        <f>[1]Evolution_sal_1an!$G$2</f>
        <v>-16.516144534427337</v>
      </c>
      <c r="F8" s="9"/>
      <c r="G8" s="8" t="s">
        <v>35</v>
      </c>
      <c r="H8" s="9"/>
      <c r="I8" s="9"/>
      <c r="J8" s="8">
        <f>[2]Evolution_rg_1an!$F$2</f>
        <v>-9.4301018320054766</v>
      </c>
      <c r="K8" s="10"/>
      <c r="L8" s="8">
        <f>[2]Evolution_rg_1an!$G$2</f>
        <v>-9.1669725006333085</v>
      </c>
      <c r="M8" s="10"/>
      <c r="N8" s="8"/>
      <c r="O8" s="8" t="s">
        <v>36</v>
      </c>
    </row>
    <row r="9" spans="1:15" ht="15" customHeight="1" x14ac:dyDescent="0.25">
      <c r="A9" s="70" t="s">
        <v>25</v>
      </c>
      <c r="B9" s="70"/>
      <c r="C9" s="8">
        <f>[1]Evolution_sal_1an!$F$3</f>
        <v>-14.605951953127416</v>
      </c>
      <c r="D9" s="9"/>
      <c r="E9" s="8">
        <f>[1]Evolution_sal_1an!$G$3</f>
        <v>-14.981392262498856</v>
      </c>
      <c r="F9" s="9"/>
      <c r="G9" s="8" t="s">
        <v>36</v>
      </c>
      <c r="H9" s="9"/>
      <c r="I9" s="9"/>
      <c r="J9" s="8">
        <f>[2]Evolution_rg_1an!$F$3</f>
        <v>-6.5342860122104183</v>
      </c>
      <c r="K9" s="9"/>
      <c r="L9" s="8">
        <f>[2]Evolution_rg_1an!$G$3</f>
        <v>-7.4747815612162096</v>
      </c>
      <c r="M9" s="9"/>
      <c r="N9" s="8"/>
      <c r="O9" s="8" t="s">
        <v>36</v>
      </c>
    </row>
    <row r="10" spans="1:15" ht="15" customHeight="1" x14ac:dyDescent="0.25">
      <c r="A10" s="67" t="s">
        <v>26</v>
      </c>
      <c r="B10" s="67"/>
      <c r="C10" s="8">
        <f>[1]Evolution_sal_1an!$F$4</f>
        <v>-19.570297227423559</v>
      </c>
      <c r="D10" s="9"/>
      <c r="E10" s="8">
        <f>[1]Evolution_sal_1an!$G$4</f>
        <v>-17.796227511567409</v>
      </c>
      <c r="F10" s="9"/>
      <c r="G10" s="8" t="s">
        <v>35</v>
      </c>
      <c r="H10" s="9"/>
      <c r="I10" s="9"/>
      <c r="J10" s="8">
        <f>[2]Evolution_rg_1an!$F$4</f>
        <v>-8.9693666213597698</v>
      </c>
      <c r="K10" s="9"/>
      <c r="L10" s="8">
        <f>[2]Evolution_rg_1an!$G$4</f>
        <v>-8.3731429776042567</v>
      </c>
      <c r="M10" s="9"/>
      <c r="N10" s="8"/>
      <c r="O10" s="8" t="s">
        <v>36</v>
      </c>
    </row>
    <row r="11" spans="1:15" ht="15" customHeight="1" x14ac:dyDescent="0.25">
      <c r="A11" s="67" t="s">
        <v>27</v>
      </c>
      <c r="B11" s="67"/>
      <c r="C11" s="8">
        <f>[1]Evolution_sal_1an!$F$5</f>
        <v>-21.650527939480856</v>
      </c>
      <c r="D11" s="9"/>
      <c r="E11" s="8">
        <f>[1]Evolution_sal_1an!$G$5</f>
        <v>-19.360163858746823</v>
      </c>
      <c r="F11" s="9"/>
      <c r="G11" s="8" t="s">
        <v>35</v>
      </c>
      <c r="H11" s="9"/>
      <c r="I11" s="9"/>
      <c r="J11" s="8">
        <f>[2]Evolution_rg_1an!$F$5</f>
        <v>-13.646513430021582</v>
      </c>
      <c r="K11" s="9"/>
      <c r="L11" s="8">
        <f>[2]Evolution_rg_1an!$G$5</f>
        <v>-12.532352064093821</v>
      </c>
      <c r="M11" s="9"/>
      <c r="N11" s="8"/>
      <c r="O11" s="8" t="s">
        <v>36</v>
      </c>
    </row>
    <row r="12" spans="1:15" ht="15" customHeight="1" x14ac:dyDescent="0.25">
      <c r="A12" s="67" t="s">
        <v>28</v>
      </c>
      <c r="B12" s="67"/>
      <c r="C12" s="8">
        <f>[1]Evolution_sal_1an!$F$7</f>
        <v>-2.7582491500448159</v>
      </c>
      <c r="D12" s="9" t="s">
        <v>37</v>
      </c>
      <c r="E12" s="8">
        <f>[1]Evolution_sal_1an!$G$7</f>
        <v>-3.2886895151482638</v>
      </c>
      <c r="F12" s="9" t="s">
        <v>37</v>
      </c>
      <c r="G12" s="8" t="s">
        <v>36</v>
      </c>
      <c r="H12" s="9"/>
      <c r="I12" s="9"/>
      <c r="J12" s="8">
        <f>[2]Evolution_rg_1an!$F$7</f>
        <v>4.4424465533478994</v>
      </c>
      <c r="K12" s="9" t="s">
        <v>37</v>
      </c>
      <c r="L12" s="8">
        <f>[2]Evolution_rg_1an!$G$7</f>
        <v>4.0521009714060341</v>
      </c>
      <c r="M12" s="10" t="s">
        <v>37</v>
      </c>
      <c r="N12" s="8"/>
      <c r="O12" s="8" t="s">
        <v>36</v>
      </c>
    </row>
    <row r="13" spans="1:15" ht="15" customHeight="1" x14ac:dyDescent="0.25">
      <c r="A13" s="68" t="s">
        <v>29</v>
      </c>
      <c r="B13" s="68"/>
      <c r="C13" s="15">
        <f>[1]Evolution_sal_1an!$F$6</f>
        <v>-36.426964090501009</v>
      </c>
      <c r="D13" s="16"/>
      <c r="E13" s="15">
        <f>[1]Evolution_sal_1an!$G$6</f>
        <v>-34.027741677047437</v>
      </c>
      <c r="F13" s="16"/>
      <c r="G13" s="8" t="s">
        <v>36</v>
      </c>
      <c r="H13" s="16"/>
      <c r="I13" s="16"/>
      <c r="J13" s="15">
        <f>[2]Evolution_rg_1an!$F$6</f>
        <v>-35.307253482211038</v>
      </c>
      <c r="K13" s="16"/>
      <c r="L13" s="15">
        <f>[2]Evolution_rg_1an!$G$6</f>
        <v>-34.468277299093735</v>
      </c>
      <c r="M13" s="16"/>
      <c r="N13" s="8"/>
      <c r="O13" s="8" t="s">
        <v>36</v>
      </c>
    </row>
    <row r="14" spans="1:15" ht="5.0999999999999996" customHeight="1" thickBot="1" x14ac:dyDescent="0.3">
      <c r="A14" s="21"/>
      <c r="B14" s="33"/>
      <c r="C14" s="34"/>
      <c r="D14" s="36"/>
      <c r="E14" s="36"/>
      <c r="F14" s="36"/>
      <c r="G14" s="36"/>
      <c r="H14" s="36"/>
      <c r="I14" s="36"/>
      <c r="J14" s="36"/>
      <c r="K14" s="36"/>
      <c r="L14" s="36"/>
      <c r="M14" s="36"/>
      <c r="N14" s="36"/>
      <c r="O14" s="36"/>
    </row>
    <row r="15" spans="1:15" x14ac:dyDescent="0.25">
      <c r="A15" s="71"/>
      <c r="B15" s="71"/>
      <c r="C15" s="71"/>
      <c r="D15" s="71"/>
      <c r="E15" s="71"/>
      <c r="F15" s="71"/>
      <c r="G15" s="71"/>
      <c r="H15" s="71"/>
      <c r="I15" s="71"/>
      <c r="J15" s="71"/>
      <c r="K15" s="71"/>
      <c r="L15" s="71"/>
      <c r="M15" s="71"/>
      <c r="N15" s="71"/>
      <c r="O15" s="71"/>
    </row>
    <row r="16" spans="1:15" x14ac:dyDescent="0.25">
      <c r="A16" s="61"/>
      <c r="B16" s="61"/>
      <c r="C16" s="61"/>
      <c r="D16" s="61"/>
      <c r="E16" s="61"/>
      <c r="F16" s="61"/>
      <c r="G16" s="61"/>
      <c r="H16" s="61"/>
      <c r="I16" s="61"/>
      <c r="J16" s="61"/>
      <c r="K16" s="61"/>
      <c r="L16" s="61"/>
      <c r="M16" s="61"/>
      <c r="N16" s="61"/>
      <c r="O16" s="61"/>
    </row>
    <row r="17" spans="1:15" x14ac:dyDescent="0.25">
      <c r="A17" s="61"/>
      <c r="B17" s="61"/>
      <c r="C17" s="61"/>
      <c r="D17" s="61"/>
      <c r="E17" s="61"/>
      <c r="F17" s="61"/>
      <c r="G17" s="61"/>
      <c r="H17" s="61"/>
      <c r="I17" s="61"/>
      <c r="J17" s="61"/>
      <c r="K17" s="61"/>
      <c r="L17" s="61"/>
      <c r="M17" s="61"/>
      <c r="N17" s="61"/>
      <c r="O17" s="61"/>
    </row>
    <row r="18" spans="1:15" ht="15.75" thickBot="1" x14ac:dyDescent="0.3">
      <c r="A18" s="74" t="s">
        <v>30</v>
      </c>
      <c r="B18" s="74"/>
      <c r="C18" s="74"/>
      <c r="D18" s="74"/>
      <c r="E18" s="74"/>
      <c r="F18" s="74"/>
      <c r="G18" s="74"/>
      <c r="H18" s="74"/>
      <c r="I18" s="74"/>
      <c r="J18" s="74"/>
      <c r="K18" s="74"/>
      <c r="L18" s="74"/>
      <c r="M18" s="74"/>
      <c r="N18" s="74"/>
      <c r="O18" s="74"/>
    </row>
    <row r="19" spans="1:15" x14ac:dyDescent="0.25">
      <c r="A19" s="75" t="s">
        <v>23</v>
      </c>
      <c r="B19" s="75"/>
      <c r="C19" s="76" t="s">
        <v>2</v>
      </c>
      <c r="D19" s="76"/>
      <c r="E19" s="76"/>
      <c r="F19" s="76"/>
      <c r="G19" s="76"/>
      <c r="H19" s="23"/>
      <c r="I19" s="22"/>
      <c r="J19" s="76" t="s">
        <v>3</v>
      </c>
      <c r="K19" s="76"/>
      <c r="L19" s="76"/>
      <c r="M19" s="76"/>
      <c r="N19" s="76"/>
      <c r="O19" s="76"/>
    </row>
    <row r="20" spans="1:15" x14ac:dyDescent="0.25">
      <c r="A20" s="71"/>
      <c r="B20" s="71"/>
      <c r="C20" s="4">
        <v>2021</v>
      </c>
      <c r="D20" s="4"/>
      <c r="E20" s="4">
        <v>2020</v>
      </c>
      <c r="F20" s="1"/>
      <c r="G20" s="6" t="s">
        <v>4</v>
      </c>
      <c r="H20" s="27"/>
      <c r="I20" s="1"/>
      <c r="J20" s="4">
        <v>2021</v>
      </c>
      <c r="K20" s="4"/>
      <c r="L20" s="4">
        <v>2020</v>
      </c>
      <c r="M20" s="1"/>
      <c r="N20" s="39"/>
      <c r="O20" s="5" t="s">
        <v>4</v>
      </c>
    </row>
    <row r="21" spans="1:15" x14ac:dyDescent="0.25">
      <c r="A21" s="72"/>
      <c r="B21" s="72"/>
      <c r="C21" s="73" t="s">
        <v>5</v>
      </c>
      <c r="D21" s="73"/>
      <c r="E21" s="73"/>
      <c r="F21" s="28"/>
      <c r="G21" s="29"/>
      <c r="H21" s="29"/>
      <c r="I21" s="28"/>
      <c r="J21" s="73" t="s">
        <v>5</v>
      </c>
      <c r="K21" s="73"/>
      <c r="L21" s="73"/>
      <c r="M21" s="28"/>
      <c r="N21" s="28"/>
      <c r="O21" s="28"/>
    </row>
    <row r="22" spans="1:15" ht="15" customHeight="1" x14ac:dyDescent="0.25">
      <c r="A22" s="69" t="s">
        <v>24</v>
      </c>
      <c r="B22" s="69"/>
      <c r="C22" s="8">
        <f>[1]Evolution_sal_1an!$F$20</f>
        <v>-14.8767602723912</v>
      </c>
      <c r="D22" s="9"/>
      <c r="E22" s="8">
        <f>[1]Evolution_sal_1an!$G$20</f>
        <v>-13.261041803801383</v>
      </c>
      <c r="F22" s="9"/>
      <c r="G22" s="8" t="s">
        <v>35</v>
      </c>
      <c r="H22" s="10"/>
      <c r="I22" s="9"/>
      <c r="J22" s="8">
        <f>[2]Evolution_rg_1an!$F$20</f>
        <v>-1.6121348000567262</v>
      </c>
      <c r="K22" s="11" t="s">
        <v>37</v>
      </c>
      <c r="L22" s="8">
        <f>[2]Evolution_rg_1an!$G$20</f>
        <v>-0.34338729150276387</v>
      </c>
      <c r="M22" s="11" t="s">
        <v>37</v>
      </c>
      <c r="N22" s="11"/>
      <c r="O22" s="8" t="s">
        <v>36</v>
      </c>
    </row>
    <row r="23" spans="1:15" ht="15" customHeight="1" x14ac:dyDescent="0.25">
      <c r="A23" s="70" t="s">
        <v>25</v>
      </c>
      <c r="B23" s="70"/>
      <c r="C23" s="8">
        <f>[1]Evolution_sal_1an!$F$21</f>
        <v>-11.934294922766965</v>
      </c>
      <c r="D23" s="8"/>
      <c r="E23" s="8">
        <f>[1]Evolution_sal_1an!$G$21</f>
        <v>-12.186273170079431</v>
      </c>
      <c r="F23" s="8"/>
      <c r="G23" s="8" t="s">
        <v>36</v>
      </c>
      <c r="H23" s="10"/>
      <c r="I23" s="9"/>
      <c r="J23" s="8">
        <f>[2]Evolution_rg_1an!$F$21</f>
        <v>-0.36052208282403275</v>
      </c>
      <c r="K23" s="10" t="s">
        <v>37</v>
      </c>
      <c r="L23" s="8">
        <f>[2]Evolution_rg_1an!$G$21</f>
        <v>-0.49653408786970066</v>
      </c>
      <c r="M23" s="10" t="s">
        <v>37</v>
      </c>
      <c r="N23" s="11"/>
      <c r="O23" s="8" t="s">
        <v>36</v>
      </c>
    </row>
    <row r="24" spans="1:15" ht="15" customHeight="1" x14ac:dyDescent="0.25">
      <c r="A24" s="67" t="s">
        <v>26</v>
      </c>
      <c r="B24" s="67"/>
      <c r="C24" s="8">
        <f>[1]Evolution_sal_1an!$F$22</f>
        <v>-16.768629960664921</v>
      </c>
      <c r="D24" s="8"/>
      <c r="E24" s="8">
        <f>[1]Evolution_sal_1an!$G$22</f>
        <v>-14.611297182088062</v>
      </c>
      <c r="F24" s="8"/>
      <c r="G24" s="8" t="s">
        <v>35</v>
      </c>
      <c r="H24" s="10"/>
      <c r="I24" s="9"/>
      <c r="J24" s="9">
        <f>[2]Evolution_rg_1an!$F$22</f>
        <v>-1.011277193734891</v>
      </c>
      <c r="K24" s="10" t="s">
        <v>37</v>
      </c>
      <c r="L24" s="9">
        <f>[2]Evolution_rg_1an!$G$22</f>
        <v>0.46486625157578104</v>
      </c>
      <c r="M24" s="10" t="s">
        <v>37</v>
      </c>
      <c r="N24" s="11"/>
      <c r="O24" s="8" t="s">
        <v>36</v>
      </c>
    </row>
    <row r="25" spans="1:15" ht="15" customHeight="1" x14ac:dyDescent="0.25">
      <c r="A25" s="67" t="s">
        <v>27</v>
      </c>
      <c r="B25" s="67"/>
      <c r="C25" s="8">
        <f>[1]Evolution_sal_1an!$F$23</f>
        <v>-18.148238602486138</v>
      </c>
      <c r="D25" s="8"/>
      <c r="E25" s="8">
        <f>[1]Evolution_sal_1an!$G$23</f>
        <v>-14.171450820623473</v>
      </c>
      <c r="F25" s="8"/>
      <c r="G25" s="8" t="s">
        <v>35</v>
      </c>
      <c r="H25" s="10"/>
      <c r="I25" s="9"/>
      <c r="J25" s="8">
        <f>[2]Evolution_rg_1an!$F$23</f>
        <v>-3.1796185881636023</v>
      </c>
      <c r="K25" s="10"/>
      <c r="L25" s="8">
        <f>[2]Evolution_rg_1an!$G$23</f>
        <v>0.29915430801599169</v>
      </c>
      <c r="M25" s="10" t="s">
        <v>37</v>
      </c>
      <c r="N25" s="11"/>
      <c r="O25" s="8" t="s">
        <v>35</v>
      </c>
    </row>
    <row r="26" spans="1:15" ht="15" customHeight="1" x14ac:dyDescent="0.25">
      <c r="A26" s="67" t="s">
        <v>28</v>
      </c>
      <c r="B26" s="67"/>
      <c r="C26" s="8">
        <f>[1]Evolution_sal_1an!$F$25</f>
        <v>-1.4447021519078911</v>
      </c>
      <c r="D26" s="10" t="s">
        <v>37</v>
      </c>
      <c r="E26" s="8">
        <f>[1]Evolution_sal_1an!$G$25</f>
        <v>-2.26655306431948</v>
      </c>
      <c r="F26" s="10" t="s">
        <v>37</v>
      </c>
      <c r="G26" s="8" t="s">
        <v>36</v>
      </c>
      <c r="H26" s="10"/>
      <c r="I26" s="9"/>
      <c r="J26" s="9">
        <f>[2]Evolution_rg_1an!$F$25</f>
        <v>8.4684261020865534</v>
      </c>
      <c r="K26" s="10"/>
      <c r="L26" s="9">
        <f>[2]Evolution_rg_1an!$G$25</f>
        <v>6.9956001089559194</v>
      </c>
      <c r="M26" s="10" t="s">
        <v>37</v>
      </c>
      <c r="N26" s="11"/>
      <c r="O26" s="8" t="s">
        <v>38</v>
      </c>
    </row>
    <row r="27" spans="1:15" ht="15" customHeight="1" x14ac:dyDescent="0.25">
      <c r="A27" s="68" t="s">
        <v>29</v>
      </c>
      <c r="B27" s="68"/>
      <c r="C27" s="15">
        <f>[1]Evolution_sal_1an!$F$24</f>
        <v>-36.282463283220608</v>
      </c>
      <c r="D27" s="15"/>
      <c r="E27" s="15">
        <f>[1]Evolution_sal_1an!$G$24</f>
        <v>-36.025731692952412</v>
      </c>
      <c r="F27" s="15"/>
      <c r="G27" s="8" t="s">
        <v>36</v>
      </c>
      <c r="H27" s="10"/>
      <c r="I27" s="16"/>
      <c r="J27" s="15">
        <f>[2]Evolution_rg_1an!$F$24</f>
        <v>-29.299800954333644</v>
      </c>
      <c r="K27" s="17"/>
      <c r="L27" s="15">
        <f>[2]Evolution_rg_1an!$G$24</f>
        <v>-29.274648390142907</v>
      </c>
      <c r="M27" s="17"/>
      <c r="N27" s="11"/>
      <c r="O27" s="8" t="s">
        <v>36</v>
      </c>
    </row>
    <row r="28" spans="1:15" ht="5.0999999999999996" customHeight="1" thickBot="1" x14ac:dyDescent="0.3">
      <c r="A28" s="54"/>
      <c r="B28" s="54"/>
      <c r="C28" s="36"/>
      <c r="D28" s="34"/>
      <c r="E28" s="36"/>
      <c r="F28" s="36"/>
      <c r="G28" s="36"/>
      <c r="H28" s="38"/>
      <c r="I28" s="36"/>
      <c r="J28" s="36"/>
      <c r="K28" s="38"/>
      <c r="L28" s="34"/>
      <c r="M28" s="38"/>
      <c r="N28" s="36"/>
      <c r="O28" s="38"/>
    </row>
    <row r="29" spans="1:15" x14ac:dyDescent="0.25">
      <c r="A29" s="66" t="s">
        <v>18</v>
      </c>
      <c r="B29" s="66"/>
      <c r="C29" s="66"/>
      <c r="D29" s="66"/>
      <c r="E29" s="66"/>
      <c r="F29" s="66"/>
      <c r="G29" s="66"/>
      <c r="H29" s="66"/>
      <c r="I29" s="66"/>
      <c r="J29" s="66"/>
      <c r="K29" s="66"/>
      <c r="L29" s="66"/>
      <c r="M29" s="66"/>
      <c r="N29" s="66"/>
      <c r="O29" s="66"/>
    </row>
    <row r="30" spans="1:15" ht="109.5" customHeight="1" x14ac:dyDescent="0.25">
      <c r="A30" s="44" t="s">
        <v>19</v>
      </c>
      <c r="B30" s="51" t="s">
        <v>40</v>
      </c>
      <c r="C30" s="51"/>
      <c r="D30" s="51"/>
      <c r="E30" s="51"/>
      <c r="F30" s="51"/>
      <c r="G30" s="51"/>
      <c r="H30" s="51"/>
      <c r="I30" s="51"/>
      <c r="J30" s="51"/>
      <c r="K30" s="51"/>
      <c r="L30" s="51"/>
      <c r="M30" s="51"/>
      <c r="N30" s="51"/>
      <c r="O30" s="51"/>
    </row>
  </sheetData>
  <mergeCells count="37">
    <mergeCell ref="A6:B6"/>
    <mergeCell ref="A7:B7"/>
    <mergeCell ref="C7:E7"/>
    <mergeCell ref="J7:L7"/>
    <mergeCell ref="A1:B1"/>
    <mergeCell ref="A2:O2"/>
    <mergeCell ref="A3:O3"/>
    <mergeCell ref="A4:O4"/>
    <mergeCell ref="A5:B5"/>
    <mergeCell ref="C5:G5"/>
    <mergeCell ref="J5:O5"/>
    <mergeCell ref="A11:B11"/>
    <mergeCell ref="A12:B12"/>
    <mergeCell ref="A13:B13"/>
    <mergeCell ref="A8:B8"/>
    <mergeCell ref="A9:B9"/>
    <mergeCell ref="A10:B10"/>
    <mergeCell ref="C21:E21"/>
    <mergeCell ref="J21:L21"/>
    <mergeCell ref="A15:O15"/>
    <mergeCell ref="A16:O16"/>
    <mergeCell ref="A17:O17"/>
    <mergeCell ref="A18:O18"/>
    <mergeCell ref="A19:B19"/>
    <mergeCell ref="C19:G19"/>
    <mergeCell ref="J19:O19"/>
    <mergeCell ref="A22:B22"/>
    <mergeCell ref="A23:B23"/>
    <mergeCell ref="A24:B24"/>
    <mergeCell ref="A20:B20"/>
    <mergeCell ref="A21:B21"/>
    <mergeCell ref="A28:B28"/>
    <mergeCell ref="A29:O29"/>
    <mergeCell ref="B30:O30"/>
    <mergeCell ref="A25:B25"/>
    <mergeCell ref="A26:B26"/>
    <mergeCell ref="A27:B27"/>
  </mergeCells>
  <pageMargins left="0.7" right="0.7" top="0.75" bottom="0.75" header="0.3" footer="0.3"/>
  <pageSetup paperSize="122" scale="85" firstPageNumber="147" orientation="portrait" useFirstPageNumber="1" horizontalDpi="1200" verticalDpi="1200" r:id="rId1"/>
  <headerFooter>
    <oddFooter>&amp;C&amp;"Leelawadee,Normal"&amp;P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21"/>
  <sheetViews>
    <sheetView view="pageBreakPreview" zoomScaleNormal="70" zoomScaleSheetLayoutView="100" workbookViewId="0">
      <selection sqref="A1:XFD1"/>
    </sheetView>
  </sheetViews>
  <sheetFormatPr baseColWidth="10" defaultRowHeight="15" x14ac:dyDescent="0.25"/>
  <cols>
    <col min="1" max="1" width="6.28515625" customWidth="1"/>
    <col min="2" max="2" width="27.7109375" customWidth="1"/>
    <col min="3" max="3" width="7.5703125" customWidth="1"/>
    <col min="4" max="4" width="1.7109375" customWidth="1"/>
    <col min="5" max="5" width="7.85546875" customWidth="1"/>
    <col min="6" max="6" width="1.7109375" customWidth="1"/>
    <col min="7" max="7" width="15.140625" bestFit="1" customWidth="1"/>
    <col min="8" max="8" width="1.7109375" customWidth="1"/>
    <col min="9" max="9" width="8.42578125" customWidth="1"/>
    <col min="10" max="10" width="1.7109375" customWidth="1"/>
    <col min="11" max="11" width="9" customWidth="1"/>
    <col min="12" max="13" width="1.7109375" customWidth="1"/>
    <col min="14" max="14" width="15.140625" bestFit="1" customWidth="1"/>
  </cols>
  <sheetData>
    <row r="1" spans="1:14" x14ac:dyDescent="0.25">
      <c r="A1" s="61" t="s">
        <v>0</v>
      </c>
      <c r="B1" s="61"/>
      <c r="C1" s="1"/>
      <c r="D1" s="1"/>
      <c r="E1" s="1"/>
      <c r="F1" s="1"/>
      <c r="G1" s="2"/>
      <c r="H1" s="2"/>
      <c r="I1" s="1"/>
      <c r="J1" s="1"/>
      <c r="K1" s="1"/>
      <c r="L1" s="1"/>
      <c r="M1" s="1"/>
      <c r="N1" s="1"/>
    </row>
    <row r="2" spans="1:14" ht="30.75" customHeight="1" thickBot="1" x14ac:dyDescent="0.3">
      <c r="A2" s="62" t="s">
        <v>33</v>
      </c>
      <c r="B2" s="62"/>
      <c r="C2" s="62"/>
      <c r="D2" s="62"/>
      <c r="E2" s="62"/>
      <c r="F2" s="62"/>
      <c r="G2" s="62"/>
      <c r="H2" s="62"/>
      <c r="I2" s="62"/>
      <c r="J2" s="62"/>
      <c r="K2" s="62"/>
      <c r="L2" s="62"/>
      <c r="M2" s="62"/>
      <c r="N2" s="62"/>
    </row>
    <row r="3" spans="1:14" ht="15" customHeight="1" x14ac:dyDescent="0.25">
      <c r="A3" s="63" t="s">
        <v>1</v>
      </c>
      <c r="B3" s="63"/>
      <c r="C3" s="64" t="s">
        <v>2</v>
      </c>
      <c r="D3" s="64"/>
      <c r="E3" s="64"/>
      <c r="F3" s="64"/>
      <c r="G3" s="64"/>
      <c r="H3" s="3"/>
      <c r="I3" s="65" t="s">
        <v>3</v>
      </c>
      <c r="J3" s="65"/>
      <c r="K3" s="65"/>
      <c r="L3" s="65"/>
      <c r="M3" s="65"/>
      <c r="N3" s="65"/>
    </row>
    <row r="4" spans="1:14" x14ac:dyDescent="0.25">
      <c r="A4" s="61"/>
      <c r="B4" s="61"/>
      <c r="C4" s="4">
        <v>2021</v>
      </c>
      <c r="D4" s="4"/>
      <c r="E4" s="4">
        <v>2012</v>
      </c>
      <c r="F4" s="4"/>
      <c r="G4" s="5" t="s">
        <v>4</v>
      </c>
      <c r="H4" s="6"/>
      <c r="I4" s="4">
        <v>2021</v>
      </c>
      <c r="J4" s="4"/>
      <c r="K4" s="4">
        <v>2012</v>
      </c>
      <c r="L4" s="4"/>
      <c r="M4" s="42"/>
      <c r="N4" s="5" t="s">
        <v>4</v>
      </c>
    </row>
    <row r="5" spans="1:14" x14ac:dyDescent="0.25">
      <c r="A5" s="57"/>
      <c r="B5" s="57"/>
      <c r="C5" s="58" t="s">
        <v>5</v>
      </c>
      <c r="D5" s="58"/>
      <c r="E5" s="58"/>
      <c r="F5" s="43"/>
      <c r="G5" s="7"/>
      <c r="H5" s="7"/>
      <c r="I5" s="58" t="s">
        <v>5</v>
      </c>
      <c r="J5" s="58"/>
      <c r="K5" s="58"/>
      <c r="L5" s="43"/>
      <c r="M5" s="41"/>
      <c r="N5" s="43"/>
    </row>
    <row r="6" spans="1:14" ht="15" customHeight="1" x14ac:dyDescent="0.25">
      <c r="A6" s="59" t="s">
        <v>6</v>
      </c>
      <c r="B6" s="59"/>
      <c r="C6" s="8">
        <f>[3]Evolution_sal_9ans!$F$2</f>
        <v>-17.638203327543149</v>
      </c>
      <c r="D6" s="9"/>
      <c r="E6" s="8">
        <f>[3]Evolution_sal_9ans!$G$2</f>
        <v>-11.198283343335465</v>
      </c>
      <c r="F6" s="9"/>
      <c r="G6" s="8" t="s">
        <v>35</v>
      </c>
      <c r="H6" s="8"/>
      <c r="I6" s="8">
        <f>[4]Evolution_rg_9ans!$F$2</f>
        <v>-9.4301018320054766</v>
      </c>
      <c r="J6" s="10"/>
      <c r="K6" s="8">
        <f>[4]Evolution_rg_9ans!$G$2</f>
        <v>-6.0875949285784046</v>
      </c>
      <c r="L6" s="9"/>
      <c r="M6" s="9"/>
      <c r="N6" s="8" t="s">
        <v>35</v>
      </c>
    </row>
    <row r="7" spans="1:14" x14ac:dyDescent="0.25">
      <c r="A7" s="59" t="s">
        <v>7</v>
      </c>
      <c r="B7" s="59"/>
      <c r="C7" s="8">
        <f>[3]Evolution_sal_9ans!$F$20</f>
        <v>-14.8767602723912</v>
      </c>
      <c r="D7" s="9"/>
      <c r="E7" s="8">
        <f>[3]Evolution_sal_9ans!$G$20</f>
        <v>-7.7660209327203988</v>
      </c>
      <c r="F7" s="9"/>
      <c r="G7" s="8" t="s">
        <v>35</v>
      </c>
      <c r="H7" s="8"/>
      <c r="I7" s="8">
        <f>[4]Evolution_rg_9ans!$F$20</f>
        <v>-1.6121348000567262</v>
      </c>
      <c r="J7" s="11" t="s">
        <v>37</v>
      </c>
      <c r="K7" s="8">
        <f>[4]Evolution_rg_9ans!$G$20</f>
        <v>3.2764120625830557</v>
      </c>
      <c r="L7" s="9"/>
      <c r="M7" s="9"/>
      <c r="N7" s="8" t="s">
        <v>35</v>
      </c>
    </row>
    <row r="8" spans="1:14" ht="15" customHeight="1" x14ac:dyDescent="0.25">
      <c r="A8" s="60" t="s">
        <v>8</v>
      </c>
      <c r="B8" s="60"/>
      <c r="C8" s="8">
        <f>[3]Evolution_sal_9ans!$F$38</f>
        <v>-24.544647666501643</v>
      </c>
      <c r="D8" s="9"/>
      <c r="E8" s="8">
        <f>[3]Evolution_sal_9ans!$G$38</f>
        <v>-19.632362946851995</v>
      </c>
      <c r="F8" s="9"/>
      <c r="G8" s="8" t="s">
        <v>35</v>
      </c>
      <c r="H8" s="8"/>
      <c r="I8" s="8">
        <f>[4]Evolution_rg_9ans!$F$38</f>
        <v>-27.492079271571043</v>
      </c>
      <c r="J8" s="10"/>
      <c r="K8" s="8">
        <f>[4]Evolution_rg_9ans!$G$38</f>
        <v>-26.152439534757608</v>
      </c>
      <c r="L8" s="9"/>
      <c r="M8" s="9"/>
      <c r="N8" s="8" t="s">
        <v>36</v>
      </c>
    </row>
    <row r="9" spans="1:14" ht="15" customHeight="1" x14ac:dyDescent="0.25">
      <c r="A9" s="52" t="s">
        <v>9</v>
      </c>
      <c r="B9" s="52"/>
      <c r="C9" s="8">
        <f>[3]Evolution_sal_9ans!$F$56</f>
        <v>-29.111067441668357</v>
      </c>
      <c r="D9" s="9"/>
      <c r="E9" s="8">
        <f>[3]Evolution_sal_9ans!$G$56</f>
        <v>-18.604588475681883</v>
      </c>
      <c r="F9" s="9"/>
      <c r="G9" s="8" t="s">
        <v>35</v>
      </c>
      <c r="H9" s="8"/>
      <c r="I9" s="8">
        <f>[4]Evolution_rg_9ans!$F$56</f>
        <v>-39.855796140618345</v>
      </c>
      <c r="J9" s="10"/>
      <c r="K9" s="8">
        <f>[4]Evolution_rg_9ans!$G$56</f>
        <v>-33.602041712367658</v>
      </c>
      <c r="L9" s="9"/>
      <c r="M9" s="9"/>
      <c r="N9" s="8" t="s">
        <v>35</v>
      </c>
    </row>
    <row r="10" spans="1:14" ht="15" customHeight="1" x14ac:dyDescent="0.25">
      <c r="A10" s="52" t="s">
        <v>10</v>
      </c>
      <c r="B10" s="52"/>
      <c r="C10" s="8">
        <f>[3]Evolution_sal_9ans!$F$74</f>
        <v>-23.320926079230382</v>
      </c>
      <c r="D10" s="9"/>
      <c r="E10" s="8">
        <f>[3]Evolution_sal_9ans!$G$74</f>
        <v>-22.683110032458234</v>
      </c>
      <c r="F10" s="9"/>
      <c r="G10" s="8" t="s">
        <v>35</v>
      </c>
      <c r="H10" s="8"/>
      <c r="I10" s="8">
        <f>[4]Evolution_rg_9ans!$F$74</f>
        <v>-25.324707598784624</v>
      </c>
      <c r="J10" s="10"/>
      <c r="K10" s="8">
        <f>[4]Evolution_rg_9ans!$G$74</f>
        <v>-33.13969159011063</v>
      </c>
      <c r="L10" s="9"/>
      <c r="M10" s="9"/>
      <c r="N10" s="8" t="s">
        <v>38</v>
      </c>
    </row>
    <row r="11" spans="1:14" ht="15" customHeight="1" x14ac:dyDescent="0.25">
      <c r="A11" s="52" t="s">
        <v>11</v>
      </c>
      <c r="B11" s="52"/>
      <c r="C11" s="8">
        <f>[3]Evolution_sal_9ans!$F$62</f>
        <v>-16.375710146007513</v>
      </c>
      <c r="D11" s="9"/>
      <c r="E11" s="8">
        <f>[3]Evolution_sal_9ans!$G$62</f>
        <v>-8.9106942782922403</v>
      </c>
      <c r="F11" s="9"/>
      <c r="G11" s="8" t="s">
        <v>35</v>
      </c>
      <c r="H11" s="8"/>
      <c r="I11" s="8">
        <f>[4]Evolution_rg_9ans!$F$62</f>
        <v>-19.911899772305691</v>
      </c>
      <c r="J11" s="10"/>
      <c r="K11" s="8">
        <f>[4]Evolution_rg_9ans!$G$62</f>
        <v>-9.1711549980292197</v>
      </c>
      <c r="L11" s="9"/>
      <c r="M11" s="9"/>
      <c r="N11" s="8" t="s">
        <v>35</v>
      </c>
    </row>
    <row r="12" spans="1:14" ht="15" customHeight="1" x14ac:dyDescent="0.25">
      <c r="A12" s="52" t="s">
        <v>12</v>
      </c>
      <c r="B12" s="52"/>
      <c r="C12" s="8">
        <f>[3]Evolution_sal_9ans!$F$68</f>
        <v>-25.015021636482587</v>
      </c>
      <c r="D12" s="9"/>
      <c r="E12" s="8">
        <f>[3]Evolution_sal_9ans!$G$68</f>
        <v>-20.906180204916343</v>
      </c>
      <c r="F12" s="9"/>
      <c r="G12" s="8" t="s">
        <v>35</v>
      </c>
      <c r="H12" s="8"/>
      <c r="I12" s="8">
        <f>[4]Evolution_rg_9ans!$F$68</f>
        <v>-20.882213741605351</v>
      </c>
      <c r="J12" s="10"/>
      <c r="K12" s="8">
        <f>[4]Evolution_rg_9ans!$G$68</f>
        <v>-21.228084541154882</v>
      </c>
      <c r="L12" s="9"/>
      <c r="M12" s="9"/>
      <c r="N12" s="8" t="s">
        <v>38</v>
      </c>
    </row>
    <row r="13" spans="1:14" x14ac:dyDescent="0.25">
      <c r="A13" s="61"/>
      <c r="B13" s="61"/>
      <c r="C13" s="8"/>
      <c r="D13" s="9"/>
      <c r="E13" s="8"/>
      <c r="F13" s="9"/>
      <c r="G13" s="8"/>
      <c r="H13" s="8"/>
      <c r="I13" s="8"/>
      <c r="J13" s="10"/>
      <c r="K13" s="9"/>
      <c r="L13" s="9"/>
      <c r="M13" s="9"/>
      <c r="N13" s="8"/>
    </row>
    <row r="14" spans="1:14" ht="15" customHeight="1" x14ac:dyDescent="0.25">
      <c r="A14" s="56" t="s">
        <v>13</v>
      </c>
      <c r="B14" s="56"/>
      <c r="C14" s="12"/>
      <c r="D14" s="13"/>
      <c r="E14" s="12"/>
      <c r="F14" s="9"/>
      <c r="G14" s="8"/>
      <c r="H14" s="8"/>
      <c r="I14" s="12"/>
      <c r="J14" s="14"/>
      <c r="K14" s="13"/>
      <c r="L14" s="9"/>
      <c r="M14" s="9"/>
      <c r="N14" s="8"/>
    </row>
    <row r="15" spans="1:14" ht="15" customHeight="1" x14ac:dyDescent="0.25">
      <c r="A15" s="52" t="s">
        <v>14</v>
      </c>
      <c r="B15" s="52"/>
      <c r="C15" s="8">
        <f>[3]Evolution_sal_9ans!$F$8</f>
        <v>-22.942962610631785</v>
      </c>
      <c r="D15" s="9"/>
      <c r="E15" s="8">
        <f>[3]Evolution_sal_9ans!$G$8</f>
        <v>-17.789306254918444</v>
      </c>
      <c r="F15" s="9"/>
      <c r="G15" s="8" t="s">
        <v>35</v>
      </c>
      <c r="H15" s="8"/>
      <c r="I15" s="8">
        <f>[4]Evolution_rg_9ans!$F$8</f>
        <v>-22.364761155175938</v>
      </c>
      <c r="J15" s="10"/>
      <c r="K15" s="8">
        <f>[4]Evolution_rg_9ans!$G$8</f>
        <v>-21.511648546251212</v>
      </c>
      <c r="L15" s="9"/>
      <c r="M15" s="9"/>
      <c r="N15" s="8" t="s">
        <v>36</v>
      </c>
    </row>
    <row r="16" spans="1:14" ht="15" customHeight="1" x14ac:dyDescent="0.25">
      <c r="A16" s="52" t="s">
        <v>15</v>
      </c>
      <c r="B16" s="52"/>
      <c r="C16" s="8">
        <f>[3]Evolution_sal_9ans!$F$14</f>
        <v>-12.038212619972235</v>
      </c>
      <c r="D16" s="9"/>
      <c r="E16" s="8">
        <f>[3]Evolution_sal_9ans!$G$14</f>
        <v>-4.3042438076715923</v>
      </c>
      <c r="F16" s="9"/>
      <c r="G16" s="8" t="s">
        <v>35</v>
      </c>
      <c r="H16" s="8"/>
      <c r="I16" s="8">
        <f>[4]Evolution_rg_9ans!$F$14</f>
        <v>1.5094171305561537</v>
      </c>
      <c r="J16" s="10" t="s">
        <v>37</v>
      </c>
      <c r="K16" s="9">
        <f>[4]Evolution_rg_9ans!$G$14</f>
        <v>7.3244732153400882</v>
      </c>
      <c r="L16" s="9"/>
      <c r="M16" s="9"/>
      <c r="N16" s="8" t="s">
        <v>35</v>
      </c>
    </row>
    <row r="17" spans="1:14" ht="15" customHeight="1" x14ac:dyDescent="0.25">
      <c r="A17" s="52" t="s">
        <v>16</v>
      </c>
      <c r="B17" s="52"/>
      <c r="C17" s="8">
        <f>[3]Evolution_sal_9ans!$F$26</f>
        <v>-20.792492962414435</v>
      </c>
      <c r="D17" s="9"/>
      <c r="E17" s="8">
        <f>[3]Evolution_sal_9ans!$G$26</f>
        <v>-16.429726014554078</v>
      </c>
      <c r="F17" s="9"/>
      <c r="G17" s="8" t="s">
        <v>35</v>
      </c>
      <c r="H17" s="8"/>
      <c r="I17" s="8">
        <f>[4]Evolution_rg_9ans!$F$26</f>
        <v>-14.908624783146154</v>
      </c>
      <c r="J17" s="10"/>
      <c r="K17" s="8">
        <f>[4]Evolution_rg_9ans!$G$26</f>
        <v>-12.996095355856303</v>
      </c>
      <c r="L17" s="9"/>
      <c r="M17" s="9"/>
      <c r="N17" s="8" t="s">
        <v>36</v>
      </c>
    </row>
    <row r="18" spans="1:14" ht="15" customHeight="1" x14ac:dyDescent="0.25">
      <c r="A18" s="53" t="s">
        <v>17</v>
      </c>
      <c r="B18" s="53"/>
      <c r="C18" s="15">
        <f>[3]Evolution_sal_9ans!$F$32</f>
        <v>-11.72889908214928</v>
      </c>
      <c r="D18" s="16"/>
      <c r="E18" s="15">
        <f>[3]Evolution_sal_9ans!$G$32</f>
        <v>-3.3815507494240737</v>
      </c>
      <c r="F18" s="17"/>
      <c r="G18" s="8" t="s">
        <v>35</v>
      </c>
      <c r="H18" s="8"/>
      <c r="I18" s="15">
        <f>[4]Evolution_rg_9ans!$F$32</f>
        <v>2.3734280373058629</v>
      </c>
      <c r="J18" s="17"/>
      <c r="K18" s="16">
        <f>[4]Evolution_rg_9ans!$G$32</f>
        <v>9.4771436214806375</v>
      </c>
      <c r="L18" s="17"/>
      <c r="M18" s="16"/>
      <c r="N18" s="8" t="s">
        <v>35</v>
      </c>
    </row>
    <row r="19" spans="1:14" ht="5.0999999999999996" customHeight="1" thickBot="1" x14ac:dyDescent="0.3">
      <c r="A19" s="54"/>
      <c r="B19" s="54"/>
      <c r="C19" s="18"/>
      <c r="D19" s="18"/>
      <c r="E19" s="18"/>
      <c r="F19" s="19"/>
      <c r="G19" s="20"/>
      <c r="H19" s="20"/>
      <c r="I19" s="21"/>
      <c r="J19" s="21"/>
      <c r="K19" s="21"/>
      <c r="L19" s="21"/>
      <c r="M19" s="21"/>
      <c r="N19" s="21"/>
    </row>
    <row r="20" spans="1:14" x14ac:dyDescent="0.25">
      <c r="A20" s="55" t="s">
        <v>18</v>
      </c>
      <c r="B20" s="55"/>
      <c r="C20" s="55"/>
      <c r="D20" s="55"/>
      <c r="E20" s="55"/>
      <c r="F20" s="55"/>
      <c r="G20" s="55"/>
      <c r="H20" s="55"/>
      <c r="I20" s="55"/>
      <c r="J20" s="55"/>
      <c r="K20" s="55"/>
      <c r="L20" s="55"/>
      <c r="M20" s="55"/>
      <c r="N20" s="55"/>
    </row>
    <row r="21" spans="1:14" ht="91.5" customHeight="1" x14ac:dyDescent="0.25">
      <c r="A21" s="44" t="s">
        <v>19</v>
      </c>
      <c r="B21" s="51" t="s">
        <v>40</v>
      </c>
      <c r="C21" s="51"/>
      <c r="D21" s="51"/>
      <c r="E21" s="51"/>
      <c r="F21" s="51"/>
      <c r="G21" s="51"/>
      <c r="H21" s="51"/>
      <c r="I21" s="51"/>
      <c r="J21" s="51"/>
      <c r="K21" s="51"/>
      <c r="L21" s="51"/>
      <c r="M21" s="51"/>
      <c r="N21" s="51"/>
    </row>
  </sheetData>
  <mergeCells count="25">
    <mergeCell ref="A4:B4"/>
    <mergeCell ref="A1:B1"/>
    <mergeCell ref="A2:N2"/>
    <mergeCell ref="A3:B3"/>
    <mergeCell ref="C3:G3"/>
    <mergeCell ref="I3:N3"/>
    <mergeCell ref="A14:B14"/>
    <mergeCell ref="A5:B5"/>
    <mergeCell ref="C5:E5"/>
    <mergeCell ref="I5:K5"/>
    <mergeCell ref="A6:B6"/>
    <mergeCell ref="A7:B7"/>
    <mergeCell ref="A8:B8"/>
    <mergeCell ref="A9:B9"/>
    <mergeCell ref="A10:B10"/>
    <mergeCell ref="A11:B11"/>
    <mergeCell ref="A12:B12"/>
    <mergeCell ref="A13:B13"/>
    <mergeCell ref="B21:N21"/>
    <mergeCell ref="A20:N20"/>
    <mergeCell ref="A15:B15"/>
    <mergeCell ref="A16:B16"/>
    <mergeCell ref="A17:B17"/>
    <mergeCell ref="A18:B18"/>
    <mergeCell ref="A19:B19"/>
  </mergeCells>
  <pageMargins left="0.7" right="0.7" top="0.75" bottom="0.75" header="0.3" footer="0.3"/>
  <pageSetup paperSize="122" scale="84" firstPageNumber="148" orientation="portrait" useFirstPageNumber="1" horizontalDpi="1200" verticalDpi="1200" r:id="rId1"/>
  <headerFooter>
    <oddFooter>&amp;C&amp;"Leelawadee,Normal"&amp;P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30"/>
  <sheetViews>
    <sheetView view="pageBreakPreview" zoomScaleNormal="55" zoomScaleSheetLayoutView="100" workbookViewId="0">
      <selection sqref="A1:XFD1"/>
    </sheetView>
  </sheetViews>
  <sheetFormatPr baseColWidth="10" defaultRowHeight="15" x14ac:dyDescent="0.25"/>
  <cols>
    <col min="1" max="1" width="6.28515625" style="24" customWidth="1"/>
    <col min="2" max="2" width="17" style="24" customWidth="1"/>
    <col min="3" max="3" width="7.140625" style="24" customWidth="1"/>
    <col min="4" max="4" width="1.7109375" style="48" customWidth="1"/>
    <col min="5" max="5" width="7.42578125" style="24" customWidth="1"/>
    <col min="6" max="6" width="1.7109375" style="48" customWidth="1"/>
    <col min="7" max="7" width="15.140625" style="24" bestFit="1" customWidth="1"/>
    <col min="8" max="9" width="1.7109375" style="24" customWidth="1"/>
    <col min="10" max="10" width="7.85546875" style="24" customWidth="1"/>
    <col min="11" max="11" width="1.7109375" style="48" customWidth="1"/>
    <col min="12" max="12" width="7.5703125" style="24" customWidth="1"/>
    <col min="13" max="13" width="1.7109375" style="48" customWidth="1"/>
    <col min="14" max="14" width="1.7109375" style="24" customWidth="1"/>
    <col min="15" max="15" width="15.140625" style="24" bestFit="1" customWidth="1"/>
    <col min="16" max="16384" width="11.42578125" style="24"/>
  </cols>
  <sheetData>
    <row r="1" spans="1:15" x14ac:dyDescent="0.25">
      <c r="A1" s="61" t="s">
        <v>39</v>
      </c>
      <c r="B1" s="61"/>
      <c r="C1" s="1"/>
      <c r="D1" s="45"/>
      <c r="E1" s="1"/>
      <c r="F1" s="45"/>
      <c r="G1" s="1"/>
      <c r="H1" s="1"/>
      <c r="I1" s="1"/>
      <c r="J1" s="1"/>
      <c r="K1" s="45"/>
      <c r="L1" s="1"/>
      <c r="M1" s="45"/>
      <c r="N1" s="1"/>
      <c r="O1" s="1"/>
    </row>
    <row r="2" spans="1:15" ht="31.5" customHeight="1" x14ac:dyDescent="0.25">
      <c r="A2" s="80" t="s">
        <v>34</v>
      </c>
      <c r="B2" s="80"/>
      <c r="C2" s="80"/>
      <c r="D2" s="80"/>
      <c r="E2" s="80"/>
      <c r="F2" s="80"/>
      <c r="G2" s="80"/>
      <c r="H2" s="80"/>
      <c r="I2" s="80"/>
      <c r="J2" s="80"/>
      <c r="K2" s="80"/>
      <c r="L2" s="80"/>
      <c r="M2" s="80"/>
      <c r="N2" s="80"/>
      <c r="O2" s="80"/>
    </row>
    <row r="3" spans="1:15" x14ac:dyDescent="0.25">
      <c r="A3" s="71"/>
      <c r="B3" s="71"/>
      <c r="C3" s="71"/>
      <c r="D3" s="71"/>
      <c r="E3" s="71"/>
      <c r="F3" s="71"/>
      <c r="G3" s="71"/>
      <c r="H3" s="71"/>
      <c r="I3" s="71"/>
      <c r="J3" s="71"/>
      <c r="K3" s="71"/>
      <c r="L3" s="71"/>
      <c r="M3" s="71"/>
      <c r="N3" s="71"/>
      <c r="O3" s="71"/>
    </row>
    <row r="4" spans="1:15" ht="15.75" thickBot="1" x14ac:dyDescent="0.3">
      <c r="A4" s="81" t="s">
        <v>22</v>
      </c>
      <c r="B4" s="81"/>
      <c r="C4" s="81"/>
      <c r="D4" s="81"/>
      <c r="E4" s="81"/>
      <c r="F4" s="81"/>
      <c r="G4" s="81"/>
      <c r="H4" s="81"/>
      <c r="I4" s="81"/>
      <c r="J4" s="81"/>
      <c r="K4" s="81"/>
      <c r="L4" s="81"/>
      <c r="M4" s="81"/>
      <c r="N4" s="81"/>
      <c r="O4" s="81"/>
    </row>
    <row r="5" spans="1:15" ht="15" customHeight="1" x14ac:dyDescent="0.25">
      <c r="A5" s="63" t="s">
        <v>23</v>
      </c>
      <c r="B5" s="63"/>
      <c r="C5" s="64" t="s">
        <v>2</v>
      </c>
      <c r="D5" s="64"/>
      <c r="E5" s="64"/>
      <c r="F5" s="64"/>
      <c r="G5" s="64"/>
      <c r="H5" s="25"/>
      <c r="I5" s="26"/>
      <c r="J5" s="64" t="s">
        <v>3</v>
      </c>
      <c r="K5" s="64"/>
      <c r="L5" s="64"/>
      <c r="M5" s="64"/>
      <c r="N5" s="64"/>
      <c r="O5" s="64"/>
    </row>
    <row r="6" spans="1:15" x14ac:dyDescent="0.25">
      <c r="A6" s="61"/>
      <c r="B6" s="61"/>
      <c r="C6" s="4">
        <v>2021</v>
      </c>
      <c r="D6" s="49"/>
      <c r="E6" s="4">
        <v>2012</v>
      </c>
      <c r="F6" s="45"/>
      <c r="G6" s="6" t="s">
        <v>4</v>
      </c>
      <c r="H6" s="27"/>
      <c r="I6" s="42"/>
      <c r="J6" s="4">
        <v>2021</v>
      </c>
      <c r="K6" s="49"/>
      <c r="L6" s="4">
        <v>2012</v>
      </c>
      <c r="M6" s="45"/>
      <c r="N6" s="39"/>
      <c r="O6" s="5" t="s">
        <v>4</v>
      </c>
    </row>
    <row r="7" spans="1:15" x14ac:dyDescent="0.25">
      <c r="A7" s="78"/>
      <c r="B7" s="78"/>
      <c r="C7" s="79" t="s">
        <v>5</v>
      </c>
      <c r="D7" s="73"/>
      <c r="E7" s="73"/>
      <c r="F7" s="28"/>
      <c r="G7" s="29"/>
      <c r="H7" s="29"/>
      <c r="I7" s="28"/>
      <c r="J7" s="73" t="s">
        <v>5</v>
      </c>
      <c r="K7" s="73"/>
      <c r="L7" s="73"/>
      <c r="M7" s="28"/>
      <c r="N7" s="28"/>
      <c r="O7" s="28"/>
    </row>
    <row r="8" spans="1:15" ht="17.25" customHeight="1" x14ac:dyDescent="0.25">
      <c r="A8" s="82" t="s">
        <v>24</v>
      </c>
      <c r="B8" s="82"/>
      <c r="C8" s="30">
        <f>[3]Evolution_sal_9ans!$F$2</f>
        <v>-17.638203327543149</v>
      </c>
      <c r="D8" s="11"/>
      <c r="E8" s="30">
        <f>[3]Evolution_sal_9ans!$G$2</f>
        <v>-11.198283343335465</v>
      </c>
      <c r="F8" s="11"/>
      <c r="G8" s="8" t="s">
        <v>35</v>
      </c>
      <c r="H8" s="31"/>
      <c r="I8" s="9"/>
      <c r="J8" s="8">
        <f>[4]Evolution_rg_9ans!$F$2</f>
        <v>-9.4301018320054766</v>
      </c>
      <c r="K8" s="11"/>
      <c r="L8" s="8">
        <f>[4]Evolution_rg_9ans!$G$2</f>
        <v>-6.0875949285784046</v>
      </c>
      <c r="M8" s="11"/>
      <c r="N8" s="11"/>
      <c r="O8" s="8" t="s">
        <v>35</v>
      </c>
    </row>
    <row r="9" spans="1:15" ht="17.25" customHeight="1" x14ac:dyDescent="0.25">
      <c r="A9" s="70" t="s">
        <v>25</v>
      </c>
      <c r="B9" s="70"/>
      <c r="C9" s="8">
        <f>[3]Evolution_sal_9ans!$F$3</f>
        <v>-14.605951953127416</v>
      </c>
      <c r="D9" s="11"/>
      <c r="E9" s="8">
        <f>[3]Evolution_sal_9ans!$G$3</f>
        <v>-11.902573900348477</v>
      </c>
      <c r="F9" s="11"/>
      <c r="G9" s="8" t="s">
        <v>35</v>
      </c>
      <c r="H9" s="31"/>
      <c r="I9" s="9"/>
      <c r="J9" s="8">
        <f>[4]Evolution_rg_9ans!$F$3</f>
        <v>-6.5342860122104183</v>
      </c>
      <c r="K9" s="11"/>
      <c r="L9" s="8">
        <f>[4]Evolution_rg_9ans!$G$3</f>
        <v>-6.4189320453474528</v>
      </c>
      <c r="M9" s="11"/>
      <c r="N9" s="11"/>
      <c r="O9" s="8" t="s">
        <v>36</v>
      </c>
    </row>
    <row r="10" spans="1:15" ht="17.25" customHeight="1" x14ac:dyDescent="0.25">
      <c r="A10" s="67" t="s">
        <v>26</v>
      </c>
      <c r="B10" s="67"/>
      <c r="C10" s="8">
        <f>[3]Evolution_sal_9ans!$F$4</f>
        <v>-19.570297227423559</v>
      </c>
      <c r="D10" s="11"/>
      <c r="E10" s="8">
        <f>[3]Evolution_sal_9ans!$G$4</f>
        <v>-13.454524963871751</v>
      </c>
      <c r="F10" s="11"/>
      <c r="G10" s="8" t="s">
        <v>35</v>
      </c>
      <c r="H10" s="31"/>
      <c r="I10" s="9"/>
      <c r="J10" s="8">
        <f>[4]Evolution_rg_9ans!$F$4</f>
        <v>-8.9693666213597698</v>
      </c>
      <c r="K10" s="11"/>
      <c r="L10" s="8">
        <f>[4]Evolution_rg_9ans!$G$4</f>
        <v>-5.9608970329174449</v>
      </c>
      <c r="M10" s="11"/>
      <c r="N10" s="11"/>
      <c r="O10" s="8" t="s">
        <v>36</v>
      </c>
    </row>
    <row r="11" spans="1:15" ht="17.25" customHeight="1" x14ac:dyDescent="0.25">
      <c r="A11" s="67" t="s">
        <v>27</v>
      </c>
      <c r="B11" s="67"/>
      <c r="C11" s="8">
        <f>[3]Evolution_sal_9ans!$F$5</f>
        <v>-21.650527939480856</v>
      </c>
      <c r="D11" s="11"/>
      <c r="E11" s="8">
        <f>[3]Evolution_sal_9ans!$G$5</f>
        <v>-11.568592492699839</v>
      </c>
      <c r="F11" s="11"/>
      <c r="G11" s="8" t="s">
        <v>35</v>
      </c>
      <c r="H11" s="31"/>
      <c r="I11" s="9"/>
      <c r="J11" s="8">
        <f>[4]Evolution_rg_9ans!$F$5</f>
        <v>-13.646513430021582</v>
      </c>
      <c r="K11" s="11"/>
      <c r="L11" s="8">
        <f>[4]Evolution_rg_9ans!$G$5</f>
        <v>-6.57142654590624</v>
      </c>
      <c r="M11" s="11"/>
      <c r="N11" s="11"/>
      <c r="O11" s="8" t="s">
        <v>35</v>
      </c>
    </row>
    <row r="12" spans="1:15" ht="17.25" customHeight="1" x14ac:dyDescent="0.25">
      <c r="A12" s="67" t="s">
        <v>28</v>
      </c>
      <c r="B12" s="67"/>
      <c r="C12" s="8">
        <f>[3]Evolution_sal_9ans!$F$7</f>
        <v>-2.7582491500448159</v>
      </c>
      <c r="D12" s="11" t="s">
        <v>37</v>
      </c>
      <c r="E12" s="8">
        <f>[3]Evolution_sal_9ans!$G$7</f>
        <v>0.73724644492897273</v>
      </c>
      <c r="F12" s="11" t="s">
        <v>37</v>
      </c>
      <c r="G12" s="8" t="s">
        <v>36</v>
      </c>
      <c r="H12" s="31"/>
      <c r="I12" s="9"/>
      <c r="J12" s="8">
        <f>[4]Evolution_rg_9ans!$F$7</f>
        <v>4.4424465533478994</v>
      </c>
      <c r="K12" s="11" t="s">
        <v>37</v>
      </c>
      <c r="L12" s="8">
        <f>[4]Evolution_rg_9ans!$G$7</f>
        <v>4.3376091415255145</v>
      </c>
      <c r="M12" s="11"/>
      <c r="N12" s="11"/>
      <c r="O12" s="8" t="s">
        <v>36</v>
      </c>
    </row>
    <row r="13" spans="1:15" ht="17.25" customHeight="1" x14ac:dyDescent="0.25">
      <c r="A13" s="68" t="s">
        <v>29</v>
      </c>
      <c r="B13" s="68"/>
      <c r="C13" s="15">
        <f>[3]Evolution_sal_9ans!$F$6</f>
        <v>-36.426964090501009</v>
      </c>
      <c r="D13" s="46"/>
      <c r="E13" s="15">
        <f>[3]Evolution_sal_9ans!$G$6</f>
        <v>-28.846803847865615</v>
      </c>
      <c r="F13" s="46"/>
      <c r="G13" s="8" t="s">
        <v>36</v>
      </c>
      <c r="H13" s="32"/>
      <c r="I13" s="16"/>
      <c r="J13" s="15">
        <f>[4]Evolution_rg_9ans!$F$6</f>
        <v>-35.307253482211038</v>
      </c>
      <c r="K13" s="46"/>
      <c r="L13" s="15">
        <f>[4]Evolution_rg_9ans!$G$6</f>
        <v>-32.196876127375923</v>
      </c>
      <c r="M13" s="46"/>
      <c r="N13" s="11"/>
      <c r="O13" s="8" t="s">
        <v>36</v>
      </c>
    </row>
    <row r="14" spans="1:15" ht="5.0999999999999996" customHeight="1" thickBot="1" x14ac:dyDescent="0.3">
      <c r="A14" s="21"/>
      <c r="B14" s="33"/>
      <c r="C14" s="34"/>
      <c r="D14" s="50"/>
      <c r="E14" s="36"/>
      <c r="F14" s="47"/>
      <c r="G14" s="36"/>
      <c r="H14" s="35"/>
      <c r="I14" s="36"/>
      <c r="J14" s="36"/>
      <c r="K14" s="47"/>
      <c r="L14" s="36"/>
      <c r="M14" s="47"/>
      <c r="N14" s="36"/>
      <c r="O14" s="35"/>
    </row>
    <row r="15" spans="1:15" x14ac:dyDescent="0.25">
      <c r="A15" s="71"/>
      <c r="B15" s="71"/>
      <c r="C15" s="71"/>
      <c r="D15" s="71"/>
      <c r="E15" s="71"/>
      <c r="F15" s="71"/>
      <c r="G15" s="71"/>
      <c r="H15" s="71"/>
      <c r="I15" s="71"/>
      <c r="J15" s="71"/>
      <c r="K15" s="71"/>
      <c r="L15" s="71"/>
      <c r="M15" s="71"/>
      <c r="N15" s="71"/>
      <c r="O15" s="71"/>
    </row>
    <row r="16" spans="1:15" x14ac:dyDescent="0.25">
      <c r="A16" s="61"/>
      <c r="B16" s="61"/>
      <c r="C16" s="61"/>
      <c r="D16" s="61"/>
      <c r="E16" s="61"/>
      <c r="F16" s="61"/>
      <c r="G16" s="61"/>
      <c r="H16" s="61"/>
      <c r="I16" s="61"/>
      <c r="J16" s="61"/>
      <c r="K16" s="61"/>
      <c r="L16" s="61"/>
      <c r="M16" s="61"/>
      <c r="N16" s="61"/>
      <c r="O16" s="61"/>
    </row>
    <row r="17" spans="1:15" x14ac:dyDescent="0.25">
      <c r="A17" s="61"/>
      <c r="B17" s="61"/>
      <c r="C17" s="61"/>
      <c r="D17" s="61"/>
      <c r="E17" s="61"/>
      <c r="F17" s="61"/>
      <c r="G17" s="61"/>
      <c r="H17" s="61"/>
      <c r="I17" s="61"/>
      <c r="J17" s="61"/>
      <c r="K17" s="61"/>
      <c r="L17" s="61"/>
      <c r="M17" s="61"/>
      <c r="N17" s="61"/>
      <c r="O17" s="61"/>
    </row>
    <row r="18" spans="1:15" ht="15.75" thickBot="1" x14ac:dyDescent="0.3">
      <c r="A18" s="74" t="s">
        <v>30</v>
      </c>
      <c r="B18" s="74"/>
      <c r="C18" s="74"/>
      <c r="D18" s="74"/>
      <c r="E18" s="74"/>
      <c r="F18" s="74"/>
      <c r="G18" s="74"/>
      <c r="H18" s="74"/>
      <c r="I18" s="74"/>
      <c r="J18" s="74"/>
      <c r="K18" s="74"/>
      <c r="L18" s="74"/>
      <c r="M18" s="74"/>
      <c r="N18" s="74"/>
      <c r="O18" s="74"/>
    </row>
    <row r="19" spans="1:15" ht="15" customHeight="1" x14ac:dyDescent="0.25">
      <c r="A19" s="75" t="s">
        <v>23</v>
      </c>
      <c r="B19" s="75"/>
      <c r="C19" s="76" t="s">
        <v>2</v>
      </c>
      <c r="D19" s="76"/>
      <c r="E19" s="76"/>
      <c r="F19" s="76"/>
      <c r="G19" s="76"/>
      <c r="H19" s="23"/>
      <c r="I19" s="22"/>
      <c r="J19" s="76" t="s">
        <v>3</v>
      </c>
      <c r="K19" s="76"/>
      <c r="L19" s="76"/>
      <c r="M19" s="76"/>
      <c r="N19" s="76"/>
      <c r="O19" s="76"/>
    </row>
    <row r="20" spans="1:15" x14ac:dyDescent="0.25">
      <c r="A20" s="71"/>
      <c r="B20" s="71"/>
      <c r="C20" s="4">
        <v>2021</v>
      </c>
      <c r="D20" s="49"/>
      <c r="E20" s="4">
        <v>2012</v>
      </c>
      <c r="F20" s="45"/>
      <c r="G20" s="6" t="s">
        <v>4</v>
      </c>
      <c r="H20" s="27"/>
      <c r="I20" s="42"/>
      <c r="J20" s="4">
        <v>2021</v>
      </c>
      <c r="K20" s="49"/>
      <c r="L20" s="4">
        <v>2012</v>
      </c>
      <c r="M20" s="45"/>
      <c r="N20" s="39"/>
      <c r="O20" s="5" t="s">
        <v>4</v>
      </c>
    </row>
    <row r="21" spans="1:15" x14ac:dyDescent="0.25">
      <c r="A21" s="72"/>
      <c r="B21" s="72"/>
      <c r="C21" s="73" t="s">
        <v>5</v>
      </c>
      <c r="D21" s="73"/>
      <c r="E21" s="73"/>
      <c r="F21" s="28"/>
      <c r="G21" s="29"/>
      <c r="H21" s="29"/>
      <c r="I21" s="28"/>
      <c r="J21" s="73" t="s">
        <v>5</v>
      </c>
      <c r="K21" s="73"/>
      <c r="L21" s="73"/>
      <c r="M21" s="28"/>
      <c r="N21" s="28"/>
      <c r="O21" s="28"/>
    </row>
    <row r="22" spans="1:15" ht="17.25" customHeight="1" x14ac:dyDescent="0.25">
      <c r="A22" s="69" t="s">
        <v>24</v>
      </c>
      <c r="B22" s="69"/>
      <c r="C22" s="8">
        <f>[3]Evolution_sal_9ans!$F$20</f>
        <v>-14.8767602723912</v>
      </c>
      <c r="D22" s="11"/>
      <c r="E22" s="8">
        <f>[3]Evolution_sal_9ans!$G$20</f>
        <v>-7.7660209327203988</v>
      </c>
      <c r="F22" s="11"/>
      <c r="G22" s="8" t="s">
        <v>35</v>
      </c>
      <c r="H22" s="37"/>
      <c r="I22" s="9"/>
      <c r="J22" s="8">
        <f>[4]Evolution_rg_9ans!$F$20</f>
        <v>-1.6121348000567262</v>
      </c>
      <c r="K22" s="11" t="s">
        <v>37</v>
      </c>
      <c r="L22" s="8">
        <f>[4]Evolution_rg_9ans!$G$20</f>
        <v>3.2764120625830557</v>
      </c>
      <c r="M22" s="11"/>
      <c r="N22" s="11"/>
      <c r="O22" s="8" t="s">
        <v>35</v>
      </c>
    </row>
    <row r="23" spans="1:15" ht="17.25" customHeight="1" x14ac:dyDescent="0.25">
      <c r="A23" s="70" t="s">
        <v>25</v>
      </c>
      <c r="B23" s="70"/>
      <c r="C23" s="8">
        <f>[3]Evolution_sal_9ans!$F$21</f>
        <v>-11.934294922766965</v>
      </c>
      <c r="D23" s="11"/>
      <c r="E23" s="8">
        <f>[3]Evolution_sal_9ans!$G$21</f>
        <v>-7.8924109776875415</v>
      </c>
      <c r="F23" s="11"/>
      <c r="G23" s="8" t="s">
        <v>35</v>
      </c>
      <c r="H23" s="37"/>
      <c r="I23" s="9"/>
      <c r="J23" s="8">
        <f>[4]Evolution_rg_9ans!$F$21</f>
        <v>-0.36052208282403275</v>
      </c>
      <c r="K23" s="11" t="s">
        <v>37</v>
      </c>
      <c r="L23" s="8">
        <f>[4]Evolution_rg_9ans!$G$21</f>
        <v>4.226786403990304</v>
      </c>
      <c r="M23" s="11"/>
      <c r="N23" s="11"/>
      <c r="O23" s="8" t="s">
        <v>35</v>
      </c>
    </row>
    <row r="24" spans="1:15" ht="17.25" customHeight="1" x14ac:dyDescent="0.25">
      <c r="A24" s="67" t="s">
        <v>26</v>
      </c>
      <c r="B24" s="67"/>
      <c r="C24" s="8">
        <f>[3]Evolution_sal_9ans!$F$22</f>
        <v>-16.768629960664921</v>
      </c>
      <c r="D24" s="11"/>
      <c r="E24" s="8">
        <f>[3]Evolution_sal_9ans!$G$22</f>
        <v>-11.00813073180629</v>
      </c>
      <c r="F24" s="11"/>
      <c r="G24" s="8" t="s">
        <v>35</v>
      </c>
      <c r="H24" s="37"/>
      <c r="I24" s="9"/>
      <c r="J24" s="9">
        <f>[4]Evolution_rg_9ans!$F$22</f>
        <v>-1.011277193734891</v>
      </c>
      <c r="K24" s="11" t="s">
        <v>37</v>
      </c>
      <c r="L24" s="9">
        <f>[4]Evolution_rg_9ans!$G$22</f>
        <v>2.2147568488933405</v>
      </c>
      <c r="M24" s="11" t="s">
        <v>37</v>
      </c>
      <c r="N24" s="11"/>
      <c r="O24" s="8" t="s">
        <v>36</v>
      </c>
    </row>
    <row r="25" spans="1:15" ht="17.25" customHeight="1" x14ac:dyDescent="0.25">
      <c r="A25" s="67" t="s">
        <v>27</v>
      </c>
      <c r="B25" s="67"/>
      <c r="C25" s="8">
        <f>[3]Evolution_sal_9ans!$F$23</f>
        <v>-18.148238602486138</v>
      </c>
      <c r="D25" s="11"/>
      <c r="E25" s="8">
        <f>[3]Evolution_sal_9ans!$G$23</f>
        <v>-6.1391067921984357</v>
      </c>
      <c r="F25" s="11"/>
      <c r="G25" s="8" t="s">
        <v>35</v>
      </c>
      <c r="H25" s="37"/>
      <c r="I25" s="9"/>
      <c r="J25" s="8">
        <f>[4]Evolution_rg_9ans!$F$23</f>
        <v>-3.1796185881636023</v>
      </c>
      <c r="K25" s="11"/>
      <c r="L25" s="8">
        <f>[4]Evolution_rg_9ans!$G$23</f>
        <v>6.2372119241115227</v>
      </c>
      <c r="M25" s="11"/>
      <c r="N25" s="11"/>
      <c r="O25" s="8" t="s">
        <v>35</v>
      </c>
    </row>
    <row r="26" spans="1:15" ht="17.25" customHeight="1" x14ac:dyDescent="0.25">
      <c r="A26" s="67" t="s">
        <v>28</v>
      </c>
      <c r="B26" s="67"/>
      <c r="C26" s="8">
        <f>[3]Evolution_sal_9ans!$F$25</f>
        <v>-1.4447021519078911</v>
      </c>
      <c r="D26" s="11" t="s">
        <v>37</v>
      </c>
      <c r="E26" s="8">
        <f>[3]Evolution_sal_9ans!$G$25</f>
        <v>2.1133189290572099</v>
      </c>
      <c r="F26" s="11" t="s">
        <v>37</v>
      </c>
      <c r="G26" s="8" t="s">
        <v>36</v>
      </c>
      <c r="H26" s="37"/>
      <c r="I26" s="9"/>
      <c r="J26" s="9">
        <f>[4]Evolution_rg_9ans!$F$25</f>
        <v>8.4684261020865534</v>
      </c>
      <c r="K26" s="11"/>
      <c r="L26" s="9">
        <f>[4]Evolution_rg_9ans!$G$25</f>
        <v>6.558979371264301</v>
      </c>
      <c r="M26" s="11" t="s">
        <v>37</v>
      </c>
      <c r="N26" s="11"/>
      <c r="O26" s="8" t="s">
        <v>36</v>
      </c>
    </row>
    <row r="27" spans="1:15" ht="17.25" customHeight="1" x14ac:dyDescent="0.25">
      <c r="A27" s="68" t="s">
        <v>29</v>
      </c>
      <c r="B27" s="68"/>
      <c r="C27" s="15">
        <f>[3]Evolution_sal_9ans!$F$24</f>
        <v>-36.282463283220608</v>
      </c>
      <c r="D27" s="46"/>
      <c r="E27" s="15">
        <f>[3]Evolution_sal_9ans!$G$24</f>
        <v>-32.218939081386203</v>
      </c>
      <c r="F27" s="46"/>
      <c r="G27" s="8" t="s">
        <v>36</v>
      </c>
      <c r="H27" s="37"/>
      <c r="I27" s="16"/>
      <c r="J27" s="15">
        <f>[4]Evolution_rg_9ans!$F$24</f>
        <v>-29.299800954333644</v>
      </c>
      <c r="K27" s="46"/>
      <c r="L27" s="15">
        <f>[4]Evolution_rg_9ans!$G$24</f>
        <v>-29.441695728828581</v>
      </c>
      <c r="M27" s="46"/>
      <c r="N27" s="11"/>
      <c r="O27" s="8" t="s">
        <v>36</v>
      </c>
    </row>
    <row r="28" spans="1:15" ht="5.0999999999999996" customHeight="1" thickBot="1" x14ac:dyDescent="0.3">
      <c r="A28" s="54"/>
      <c r="B28" s="54"/>
      <c r="C28" s="36"/>
      <c r="D28" s="47"/>
      <c r="E28" s="36"/>
      <c r="F28" s="47"/>
      <c r="G28" s="36"/>
      <c r="H28" s="38"/>
      <c r="I28" s="36"/>
      <c r="J28" s="36"/>
      <c r="K28" s="47"/>
      <c r="L28" s="34"/>
      <c r="M28" s="47"/>
      <c r="N28" s="36"/>
      <c r="O28" s="38"/>
    </row>
    <row r="29" spans="1:15" x14ac:dyDescent="0.25">
      <c r="A29" s="66" t="s">
        <v>18</v>
      </c>
      <c r="B29" s="66"/>
      <c r="C29" s="66"/>
      <c r="D29" s="66"/>
      <c r="E29" s="66"/>
      <c r="F29" s="66"/>
      <c r="G29" s="66"/>
      <c r="H29" s="66"/>
      <c r="I29" s="66"/>
      <c r="J29" s="66"/>
      <c r="K29" s="66"/>
      <c r="L29" s="66"/>
      <c r="M29" s="66"/>
      <c r="N29" s="66"/>
      <c r="O29" s="66"/>
    </row>
    <row r="30" spans="1:15" ht="106.5" customHeight="1" x14ac:dyDescent="0.25">
      <c r="A30" s="44" t="s">
        <v>19</v>
      </c>
      <c r="B30" s="51" t="s">
        <v>40</v>
      </c>
      <c r="C30" s="51"/>
      <c r="D30" s="51"/>
      <c r="E30" s="51"/>
      <c r="F30" s="51"/>
      <c r="G30" s="51"/>
      <c r="H30" s="51"/>
      <c r="I30" s="51"/>
      <c r="J30" s="51"/>
      <c r="K30" s="51"/>
      <c r="L30" s="51"/>
      <c r="M30" s="51"/>
      <c r="N30" s="51"/>
      <c r="O30" s="51"/>
    </row>
  </sheetData>
  <mergeCells count="37">
    <mergeCell ref="A6:B6"/>
    <mergeCell ref="A7:B7"/>
    <mergeCell ref="C7:E7"/>
    <mergeCell ref="J7:L7"/>
    <mergeCell ref="A1:B1"/>
    <mergeCell ref="A2:O2"/>
    <mergeCell ref="A3:O3"/>
    <mergeCell ref="A4:O4"/>
    <mergeCell ref="A5:B5"/>
    <mergeCell ref="C5:G5"/>
    <mergeCell ref="J5:O5"/>
    <mergeCell ref="A11:B11"/>
    <mergeCell ref="A12:B12"/>
    <mergeCell ref="A13:B13"/>
    <mergeCell ref="A8:B8"/>
    <mergeCell ref="A9:B9"/>
    <mergeCell ref="A10:B10"/>
    <mergeCell ref="C21:E21"/>
    <mergeCell ref="J21:L21"/>
    <mergeCell ref="A15:O15"/>
    <mergeCell ref="A16:O16"/>
    <mergeCell ref="A17:O17"/>
    <mergeCell ref="A18:O18"/>
    <mergeCell ref="A19:B19"/>
    <mergeCell ref="C19:G19"/>
    <mergeCell ref="J19:O19"/>
    <mergeCell ref="A22:B22"/>
    <mergeCell ref="A23:B23"/>
    <mergeCell ref="A24:B24"/>
    <mergeCell ref="A20:B20"/>
    <mergeCell ref="A21:B21"/>
    <mergeCell ref="A28:B28"/>
    <mergeCell ref="A29:O29"/>
    <mergeCell ref="B30:O30"/>
    <mergeCell ref="A25:B25"/>
    <mergeCell ref="A26:B26"/>
    <mergeCell ref="A27:B27"/>
  </mergeCells>
  <pageMargins left="0.7" right="0.7" top="0.75" bottom="0.75" header="0.3" footer="0.3"/>
  <pageSetup paperSize="122" scale="85" firstPageNumber="149" orientation="portrait" useFirstPageNumber="1" horizontalDpi="1200" verticalDpi="1200" r:id="rId1"/>
  <headerFooter>
    <oddFooter>&amp;C&amp;"Leelawadee,Normal"&amp;P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Annexe G-1</vt:lpstr>
      <vt:lpstr>Annexe G-2</vt:lpstr>
      <vt:lpstr>Annexe G-3</vt:lpstr>
      <vt:lpstr>Annexe G-4</vt:lpstr>
    </vt:vector>
  </TitlesOfParts>
  <Company>Gouvernement du Québec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Chapados</dc:creator>
  <cp:lastModifiedBy>Utilisateur Windows</cp:lastModifiedBy>
  <cp:lastPrinted>2021-11-24T11:26:17Z</cp:lastPrinted>
  <dcterms:created xsi:type="dcterms:W3CDTF">2018-09-25T15:00:49Z</dcterms:created>
  <dcterms:modified xsi:type="dcterms:W3CDTF">2021-12-01T17:46:41Z</dcterms:modified>
</cp:coreProperties>
</file>